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 Вилховна\Desktop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4" i="1" l="1"/>
  <c r="F137" i="1"/>
  <c r="F128" i="1"/>
  <c r="F120" i="1"/>
  <c r="F94" i="1"/>
  <c r="F68" i="1"/>
  <c r="F50" i="1"/>
  <c r="F41" i="1"/>
  <c r="F32" i="1"/>
  <c r="B183" i="1" l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5" i="1"/>
  <c r="A165" i="1"/>
  <c r="L164" i="1"/>
  <c r="J164" i="1"/>
  <c r="I164" i="1"/>
  <c r="H164" i="1"/>
  <c r="G164" i="1"/>
  <c r="B156" i="1"/>
  <c r="A156" i="1"/>
  <c r="L155" i="1"/>
  <c r="J155" i="1"/>
  <c r="I155" i="1"/>
  <c r="H155" i="1"/>
  <c r="G155" i="1"/>
  <c r="F155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B129" i="1"/>
  <c r="A129" i="1"/>
  <c r="L128" i="1"/>
  <c r="J128" i="1"/>
  <c r="I128" i="1"/>
  <c r="H128" i="1"/>
  <c r="G128" i="1"/>
  <c r="B121" i="1"/>
  <c r="A121" i="1"/>
  <c r="L120" i="1"/>
  <c r="J120" i="1"/>
  <c r="I120" i="1"/>
  <c r="G120" i="1"/>
  <c r="B113" i="1"/>
  <c r="A113" i="1"/>
  <c r="L112" i="1"/>
  <c r="J112" i="1"/>
  <c r="I112" i="1"/>
  <c r="H112" i="1"/>
  <c r="G112" i="1"/>
  <c r="F112" i="1"/>
  <c r="B104" i="1"/>
  <c r="A104" i="1"/>
  <c r="L103" i="1"/>
  <c r="J103" i="1"/>
  <c r="I103" i="1"/>
  <c r="H103" i="1"/>
  <c r="G103" i="1"/>
  <c r="F103" i="1"/>
  <c r="B95" i="1"/>
  <c r="A95" i="1"/>
  <c r="L94" i="1"/>
  <c r="J94" i="1"/>
  <c r="I94" i="1"/>
  <c r="H94" i="1"/>
  <c r="G94" i="1"/>
  <c r="B87" i="1"/>
  <c r="A87" i="1"/>
  <c r="L86" i="1"/>
  <c r="J86" i="1"/>
  <c r="I86" i="1"/>
  <c r="H86" i="1"/>
  <c r="G86" i="1"/>
  <c r="F86" i="1"/>
  <c r="B78" i="1"/>
  <c r="A78" i="1"/>
  <c r="L77" i="1"/>
  <c r="J77" i="1"/>
  <c r="I77" i="1"/>
  <c r="H77" i="1"/>
  <c r="G77" i="1"/>
  <c r="F77" i="1"/>
  <c r="B69" i="1"/>
  <c r="A69" i="1"/>
  <c r="L68" i="1"/>
  <c r="J68" i="1"/>
  <c r="I68" i="1"/>
  <c r="H68" i="1"/>
  <c r="G68" i="1"/>
  <c r="B60" i="1"/>
  <c r="A60" i="1"/>
  <c r="L59" i="1"/>
  <c r="J59" i="1"/>
  <c r="I59" i="1"/>
  <c r="H59" i="1"/>
  <c r="G59" i="1"/>
  <c r="F59" i="1"/>
  <c r="F60" i="1" s="1"/>
  <c r="B51" i="1"/>
  <c r="A51" i="1"/>
  <c r="L50" i="1"/>
  <c r="J50" i="1"/>
  <c r="I50" i="1"/>
  <c r="H50" i="1"/>
  <c r="G50" i="1"/>
  <c r="B42" i="1"/>
  <c r="A42" i="1"/>
  <c r="L41" i="1"/>
  <c r="J41" i="1"/>
  <c r="I41" i="1"/>
  <c r="H41" i="1"/>
  <c r="G41" i="1"/>
  <c r="F42" i="1"/>
  <c r="B33" i="1"/>
  <c r="A33" i="1"/>
  <c r="L32" i="1"/>
  <c r="J32" i="1"/>
  <c r="I32" i="1"/>
  <c r="H32" i="1"/>
  <c r="G32" i="1"/>
  <c r="B24" i="1"/>
  <c r="A24" i="1"/>
  <c r="L23" i="1"/>
  <c r="J23" i="1"/>
  <c r="I23" i="1"/>
  <c r="H23" i="1"/>
  <c r="G23" i="1"/>
  <c r="F23" i="1"/>
  <c r="B15" i="1"/>
  <c r="A15" i="1"/>
  <c r="L14" i="1"/>
  <c r="J14" i="1"/>
  <c r="I14" i="1"/>
  <c r="H14" i="1"/>
  <c r="G14" i="1"/>
  <c r="F14" i="1"/>
  <c r="F147" i="1" l="1"/>
  <c r="L165" i="1"/>
  <c r="G183" i="1"/>
  <c r="J183" i="1"/>
  <c r="I95" i="1"/>
  <c r="F95" i="1"/>
  <c r="L60" i="1"/>
  <c r="G95" i="1"/>
  <c r="J95" i="1"/>
  <c r="F113" i="1"/>
  <c r="I113" i="1"/>
  <c r="G147" i="1"/>
  <c r="J147" i="1"/>
  <c r="F165" i="1"/>
  <c r="I165" i="1"/>
  <c r="J78" i="1"/>
  <c r="G78" i="1"/>
  <c r="L42" i="1"/>
  <c r="I60" i="1"/>
  <c r="H113" i="1"/>
  <c r="H95" i="1"/>
  <c r="L95" i="1"/>
  <c r="L113" i="1"/>
  <c r="G129" i="1"/>
  <c r="J129" i="1"/>
  <c r="I147" i="1"/>
  <c r="H165" i="1"/>
  <c r="F183" i="1"/>
  <c r="I183" i="1"/>
  <c r="L24" i="1"/>
  <c r="H60" i="1"/>
  <c r="H147" i="1"/>
  <c r="L147" i="1"/>
  <c r="J42" i="1"/>
  <c r="I42" i="1"/>
  <c r="G42" i="1"/>
  <c r="H42" i="1"/>
  <c r="H78" i="1"/>
  <c r="L78" i="1"/>
  <c r="F78" i="1"/>
  <c r="I78" i="1"/>
  <c r="H129" i="1"/>
  <c r="L129" i="1"/>
  <c r="F129" i="1"/>
  <c r="I129" i="1"/>
  <c r="H183" i="1"/>
  <c r="L183" i="1"/>
  <c r="G60" i="1"/>
  <c r="J60" i="1"/>
  <c r="G113" i="1"/>
  <c r="J113" i="1"/>
  <c r="G165" i="1"/>
  <c r="J165" i="1"/>
  <c r="J24" i="1"/>
  <c r="H24" i="1"/>
  <c r="G24" i="1"/>
  <c r="I24" i="1"/>
  <c r="F24" i="1"/>
  <c r="F184" i="1" l="1"/>
  <c r="L184" i="1"/>
  <c r="I184" i="1"/>
  <c r="J184" i="1"/>
  <c r="G184" i="1"/>
  <c r="H184" i="1"/>
</calcChain>
</file>

<file path=xl/sharedStrings.xml><?xml version="1.0" encoding="utf-8"?>
<sst xmlns="http://schemas.openxmlformats.org/spreadsheetml/2006/main" count="305" uniqueCount="125">
  <si>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</si>
  <si>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</si>
  <si>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</si>
  <si>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</si>
  <si>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</si>
  <si>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</si>
  <si>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</si>
  <si>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</si>
  <si>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</si>
  <si>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</si>
  <si>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</si>
  <si>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</si>
  <si>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</si>
  <si>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</si>
  <si>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</si>
  <si>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</si>
  <si>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</si>
  <si>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</si>
  <si>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</si>
  <si>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</si>
  <si>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</si>
  <si>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</si>
  <si>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</si>
  <si>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</si>
  <si>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</si>
  <si>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</si>
  <si>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</si>
  <si>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</si>
  <si>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</si>
  <si>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</si>
  <si>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</si>
  <si>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</si>
  <si>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</si>
  <si>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</si>
  <si>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</si>
  <si>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</si>
  <si>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</si>
  <si>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</si>
  <si>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</si>
  <si>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</si>
  <si>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Рис отварной, овощи порцион.</t>
  </si>
  <si>
    <t>хлеб пшеничный</t>
  </si>
  <si>
    <t>Капуста тушеная</t>
  </si>
  <si>
    <t xml:space="preserve">Гимназия </t>
  </si>
  <si>
    <t>тефтели(св)в сметанно-томатном соусе без риса</t>
  </si>
  <si>
    <t>каша рассыпч. гречневая</t>
  </si>
  <si>
    <t>помидор свежий</t>
  </si>
  <si>
    <t>компот из свежих яблок</t>
  </si>
  <si>
    <t>мадарины</t>
  </si>
  <si>
    <t>огурец свежий</t>
  </si>
  <si>
    <t>рассольник ленинградский со сметаной,зеленью</t>
  </si>
  <si>
    <t xml:space="preserve">гуляш  из говядины </t>
  </si>
  <si>
    <t>пюре картофельное</t>
  </si>
  <si>
    <t>Компот из изюма</t>
  </si>
  <si>
    <t>Хлеб столичный</t>
  </si>
  <si>
    <t>каша вязкая молочная пшеннаяс маслом</t>
  </si>
  <si>
    <t>Чай с молоком</t>
  </si>
  <si>
    <t>сыр порц</t>
  </si>
  <si>
    <t>банан</t>
  </si>
  <si>
    <t>салат из б/капусты с перцем сладким</t>
  </si>
  <si>
    <t>суп картофельный с макаронными изделиями с мясом (филе кур)</t>
  </si>
  <si>
    <t>оладьи из печени</t>
  </si>
  <si>
    <t>каша перловая рассыпчатая</t>
  </si>
  <si>
    <t>напиток из плодов шиповника</t>
  </si>
  <si>
    <t>запеканка из творога со сгущ.молоком</t>
  </si>
  <si>
    <t>чай с сахаром и лимоном</t>
  </si>
  <si>
    <t>груша</t>
  </si>
  <si>
    <t>Салат из св. помидоров с репчатым луком и зеленью</t>
  </si>
  <si>
    <t>Суп киз овощей со сметаной,зеленью</t>
  </si>
  <si>
    <t>поджарка из свинины</t>
  </si>
  <si>
    <t>макароны отварные</t>
  </si>
  <si>
    <t>нипиток лимонный</t>
  </si>
  <si>
    <t>хлеб столичный</t>
  </si>
  <si>
    <t>сосиски отварные с маслом</t>
  </si>
  <si>
    <t>омлет натуральный</t>
  </si>
  <si>
    <t>кофейный напиток с молоком</t>
  </si>
  <si>
    <t>апельсин</t>
  </si>
  <si>
    <t>горошек зеленый порц.</t>
  </si>
  <si>
    <t>салат из сырых овощей с пекинской капустой</t>
  </si>
  <si>
    <t>суп картофельный с крупой (рис) с мясом (филе кур) с зеленью</t>
  </si>
  <si>
    <t>котлета рыбная (треска)</t>
  </si>
  <si>
    <t>картофель в молоке</t>
  </si>
  <si>
    <t>напиток грушевый</t>
  </si>
  <si>
    <t>котлета рубленная из птицы(филе кур)</t>
  </si>
  <si>
    <t>салат из св. огурцов с зел.луком и зеленью</t>
  </si>
  <si>
    <t>чай  с сахаром</t>
  </si>
  <si>
    <t>яблоко св.</t>
  </si>
  <si>
    <t>салат из свеклы отварной</t>
  </si>
  <si>
    <t>суп картоф. с бобовыми (горох) с мясом(гов) зеленью</t>
  </si>
  <si>
    <t>Плов из свинины</t>
  </si>
  <si>
    <t>компот из мандаринов</t>
  </si>
  <si>
    <t>Каша вязкая молочная геркулесовая с маслом</t>
  </si>
  <si>
    <t>колбаса порциями</t>
  </si>
  <si>
    <t>салат из моркови с яблоками</t>
  </si>
  <si>
    <t>щи из св.капусты с карт.,мясом(филе кур),зеленью</t>
  </si>
  <si>
    <t>Котлеты "домашние" из говядины /свинины</t>
  </si>
  <si>
    <t>рис отварной</t>
  </si>
  <si>
    <t>Компот из чернослива</t>
  </si>
  <si>
    <t>котлеты "особые"</t>
  </si>
  <si>
    <t>рагу овощное</t>
  </si>
  <si>
    <t>огурец соленый</t>
  </si>
  <si>
    <t>свекольник с мясом(филе кур) яйцом,сметаной,зеленью</t>
  </si>
  <si>
    <t>запеканка картофельная с печенью говяжьей</t>
  </si>
  <si>
    <t>Компот из апельсинов</t>
  </si>
  <si>
    <t>хлеб белый</t>
  </si>
  <si>
    <t>чай с сахаром</t>
  </si>
  <si>
    <t>Салат из св. помидоров со сладким перцем</t>
  </si>
  <si>
    <t>Суп крестьянский с крупой(пшено) со сметаной и зеленью</t>
  </si>
  <si>
    <t>рагу из птицы(филе кур)</t>
  </si>
  <si>
    <t>напиток яблочный</t>
  </si>
  <si>
    <t>биточек рубленный из птицы(паровой)</t>
  </si>
  <si>
    <t>кукуруза отварная порц</t>
  </si>
  <si>
    <t>салат из б/к капусты с зеленым луком</t>
  </si>
  <si>
    <t>Борщ из кваш. капусты ,картоф. Мясом(филе кур),со сметаной,зеленью</t>
  </si>
  <si>
    <t>биточки рыбные</t>
  </si>
  <si>
    <t>Картофель отварной</t>
  </si>
  <si>
    <t>Компот из кураги</t>
  </si>
  <si>
    <t>жаркое по-домашнему</t>
  </si>
  <si>
    <t>компот из сухофруктов</t>
  </si>
  <si>
    <t>яблоко свежее</t>
  </si>
  <si>
    <t>Суп из овощей с мясом(филе кур) сметаной,зеленью</t>
  </si>
  <si>
    <t>биточек и свинины</t>
  </si>
  <si>
    <t>напиток брусничный</t>
  </si>
  <si>
    <t>директор</t>
  </si>
  <si>
    <t>Богданова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</si>
</sst>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S13" sqref="S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123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124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110</v>
      </c>
      <c r="G6" s="40">
        <v>7.58</v>
      </c>
      <c r="H6" s="40">
        <v>20.73</v>
      </c>
      <c r="I6" s="40">
        <v>11.82</v>
      </c>
      <c r="J6" s="40">
        <v>264.77999999999997</v>
      </c>
      <c r="K6" s="41">
        <v>278</v>
      </c>
      <c r="L6" s="40"/>
    </row>
    <row r="7" spans="1:12" ht="15" x14ac:dyDescent="0.25">
      <c r="A7" s="23"/>
      <c r="B7" s="15"/>
      <c r="C7" s="11"/>
      <c r="D7" s="8" t="s">
        <v>29</v>
      </c>
      <c r="E7" s="51" t="s">
        <v>45</v>
      </c>
      <c r="F7" s="52">
        <v>100</v>
      </c>
      <c r="G7" s="52">
        <v>5.1100000000000003</v>
      </c>
      <c r="H7" s="52">
        <v>4.22</v>
      </c>
      <c r="I7" s="52">
        <v>23.1</v>
      </c>
      <c r="J7" s="52">
        <v>150.61000000000001</v>
      </c>
      <c r="K7" s="53">
        <v>302</v>
      </c>
      <c r="L7" s="52"/>
    </row>
    <row r="8" spans="1:12" ht="15" x14ac:dyDescent="0.25">
      <c r="A8" s="23"/>
      <c r="B8" s="15"/>
      <c r="C8" s="11"/>
      <c r="D8" s="6" t="s">
        <v>26</v>
      </c>
      <c r="E8" s="42" t="s">
        <v>46</v>
      </c>
      <c r="F8" s="43">
        <v>30</v>
      </c>
      <c r="G8" s="43">
        <v>0.33</v>
      </c>
      <c r="H8" s="43">
        <v>0.06</v>
      </c>
      <c r="I8" s="43">
        <v>1.1399999999999999</v>
      </c>
      <c r="J8" s="43">
        <v>7.2</v>
      </c>
      <c r="K8" s="44">
        <v>71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47</v>
      </c>
      <c r="F9" s="43">
        <v>200</v>
      </c>
      <c r="G9" s="43">
        <v>0.01</v>
      </c>
      <c r="H9" s="43">
        <v>0.16</v>
      </c>
      <c r="I9" s="43">
        <v>27.87</v>
      </c>
      <c r="J9" s="43">
        <v>114.56</v>
      </c>
      <c r="K9" s="44">
        <v>342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30</v>
      </c>
      <c r="G10" s="43">
        <v>2.2799999999999998</v>
      </c>
      <c r="H10" s="43">
        <v>0.24</v>
      </c>
      <c r="I10" s="43">
        <v>14.76</v>
      </c>
      <c r="J10" s="43">
        <v>70.5</v>
      </c>
      <c r="K10" s="44"/>
      <c r="L10" s="43"/>
    </row>
    <row r="11" spans="1:12" ht="15" x14ac:dyDescent="0.25">
      <c r="A11" s="23"/>
      <c r="B11" s="15"/>
      <c r="C11" s="11"/>
      <c r="D11" s="7" t="s">
        <v>24</v>
      </c>
      <c r="E11" s="42" t="s">
        <v>48</v>
      </c>
      <c r="F11" s="43">
        <v>100</v>
      </c>
      <c r="G11" s="43">
        <v>0.8</v>
      </c>
      <c r="H11" s="43">
        <v>0.2</v>
      </c>
      <c r="I11" s="43">
        <v>7.5</v>
      </c>
      <c r="J11" s="43">
        <v>38</v>
      </c>
      <c r="K11" s="44">
        <v>338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570</v>
      </c>
      <c r="G14" s="19">
        <f t="shared" ref="G14:J14" si="0">SUM(G6:G13)</f>
        <v>16.11</v>
      </c>
      <c r="H14" s="19">
        <f t="shared" si="0"/>
        <v>25.609999999999996</v>
      </c>
      <c r="I14" s="19">
        <f t="shared" si="0"/>
        <v>86.190000000000012</v>
      </c>
      <c r="J14" s="19">
        <f t="shared" si="0"/>
        <v>645.65</v>
      </c>
      <c r="K14" s="25"/>
      <c r="L14" s="19">
        <f t="shared" ref="L14" si="1"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49</v>
      </c>
      <c r="F15" s="43">
        <v>30</v>
      </c>
      <c r="G15" s="43">
        <v>0.21</v>
      </c>
      <c r="H15" s="43">
        <v>0.03</v>
      </c>
      <c r="I15" s="43">
        <v>0</v>
      </c>
      <c r="J15" s="43">
        <v>3.3</v>
      </c>
      <c r="K15" s="44">
        <v>71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50</v>
      </c>
      <c r="F16" s="43">
        <v>250</v>
      </c>
      <c r="G16" s="43">
        <v>2.48</v>
      </c>
      <c r="H16" s="43">
        <v>6.58</v>
      </c>
      <c r="I16" s="43">
        <v>16.61</v>
      </c>
      <c r="J16" s="43">
        <v>136.4</v>
      </c>
      <c r="K16" s="44">
        <v>96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51</v>
      </c>
      <c r="F17" s="43">
        <v>100</v>
      </c>
      <c r="G17" s="43">
        <v>15.2</v>
      </c>
      <c r="H17" s="43">
        <v>17.68</v>
      </c>
      <c r="I17" s="43">
        <v>2.83</v>
      </c>
      <c r="J17" s="43">
        <v>231.21</v>
      </c>
      <c r="K17" s="44">
        <v>260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52</v>
      </c>
      <c r="F18" s="43">
        <v>150</v>
      </c>
      <c r="G18" s="43">
        <v>3.24</v>
      </c>
      <c r="H18" s="43">
        <v>5.41</v>
      </c>
      <c r="I18" s="43">
        <v>22.03</v>
      </c>
      <c r="J18" s="43">
        <v>150.21</v>
      </c>
      <c r="K18" s="44">
        <v>312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53</v>
      </c>
      <c r="F19" s="43">
        <v>200</v>
      </c>
      <c r="G19" s="43">
        <v>0.46</v>
      </c>
      <c r="H19" s="43">
        <v>0.1</v>
      </c>
      <c r="I19" s="43">
        <v>28.13</v>
      </c>
      <c r="J19" s="43">
        <v>115.23</v>
      </c>
      <c r="K19" s="44">
        <v>348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54</v>
      </c>
      <c r="F20" s="43">
        <v>30</v>
      </c>
      <c r="G20" s="43">
        <v>1.68</v>
      </c>
      <c r="H20" s="43">
        <v>0.33</v>
      </c>
      <c r="I20" s="43">
        <v>14.82</v>
      </c>
      <c r="J20" s="43">
        <v>69.599999999999994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SUM(F15:F22)</f>
        <v>760</v>
      </c>
      <c r="G23" s="19">
        <f t="shared" ref="G23:J23" si="2">SUM(G15:G22)</f>
        <v>23.270000000000003</v>
      </c>
      <c r="H23" s="19">
        <f t="shared" si="2"/>
        <v>30.13</v>
      </c>
      <c r="I23" s="19">
        <f t="shared" si="2"/>
        <v>84.419999999999987</v>
      </c>
      <c r="J23" s="19">
        <f t="shared" si="2"/>
        <v>705.95</v>
      </c>
      <c r="K23" s="25"/>
      <c r="L23" s="19">
        <f t="shared" ref="L23" si="3">SUM(L15:L22)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F14+F23</f>
        <v>1330</v>
      </c>
      <c r="G24" s="32">
        <f>G14+G23</f>
        <v>39.380000000000003</v>
      </c>
      <c r="H24" s="32">
        <f>H14+H23</f>
        <v>55.739999999999995</v>
      </c>
      <c r="I24" s="32">
        <f>I14+I23</f>
        <v>170.61</v>
      </c>
      <c r="J24" s="32">
        <f>J14+J23</f>
        <v>1351.6</v>
      </c>
      <c r="K24" s="32"/>
      <c r="L24" s="32">
        <f>L14+L23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200</v>
      </c>
      <c r="G25" s="40">
        <v>7.21</v>
      </c>
      <c r="H25" s="40">
        <v>11.51</v>
      </c>
      <c r="I25" s="40">
        <v>35.72</v>
      </c>
      <c r="J25" s="40">
        <v>276.16000000000003</v>
      </c>
      <c r="K25" s="41">
        <v>182</v>
      </c>
      <c r="L25" s="40"/>
    </row>
    <row r="26" spans="1:12" ht="15" x14ac:dyDescent="0.25">
      <c r="A26" s="14"/>
      <c r="B26" s="15"/>
      <c r="C26" s="11"/>
      <c r="D26" s="6"/>
      <c r="E26" s="42" t="s">
        <v>57</v>
      </c>
      <c r="F26" s="43">
        <v>30</v>
      </c>
      <c r="G26" s="43">
        <v>7.89</v>
      </c>
      <c r="H26" s="43">
        <v>7.98</v>
      </c>
      <c r="I26" s="43">
        <v>0</v>
      </c>
      <c r="J26" s="43">
        <v>105</v>
      </c>
      <c r="K26" s="44">
        <v>15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1.35</v>
      </c>
      <c r="H27" s="43">
        <v>1.1599999999999999</v>
      </c>
      <c r="I27" s="43">
        <v>16.16</v>
      </c>
      <c r="J27" s="43">
        <v>80.03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58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4">SUM(G25:G31)</f>
        <v>20.23</v>
      </c>
      <c r="H32" s="19">
        <f t="shared" ref="H32" si="5">SUM(H25:H31)</f>
        <v>21.39</v>
      </c>
      <c r="I32" s="19">
        <f t="shared" ref="I32" si="6">SUM(I25:I31)</f>
        <v>87.64</v>
      </c>
      <c r="J32" s="19">
        <f t="shared" ref="J32:L32" si="7">SUM(J25:J31)</f>
        <v>627.69000000000005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75</v>
      </c>
      <c r="G33" s="43">
        <v>1.2</v>
      </c>
      <c r="H33" s="43">
        <v>3.82</v>
      </c>
      <c r="I33" s="43">
        <v>6.98</v>
      </c>
      <c r="J33" s="43">
        <v>67.790000000000006</v>
      </c>
      <c r="K33" s="44">
        <v>45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6.61</v>
      </c>
      <c r="H34" s="43">
        <v>6.31</v>
      </c>
      <c r="I34" s="43">
        <v>23.84</v>
      </c>
      <c r="J34" s="43">
        <v>178.98</v>
      </c>
      <c r="K34" s="44">
        <v>103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55</v>
      </c>
      <c r="G35" s="43">
        <v>9.9700000000000006</v>
      </c>
      <c r="H35" s="43">
        <v>15.61</v>
      </c>
      <c r="I35" s="43">
        <v>3.88</v>
      </c>
      <c r="J35" s="43">
        <v>195.85</v>
      </c>
      <c r="K35" s="44">
        <v>282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4.68</v>
      </c>
      <c r="H36" s="43">
        <v>4.88</v>
      </c>
      <c r="I36" s="43">
        <v>33.49</v>
      </c>
      <c r="J36" s="43">
        <v>196.77</v>
      </c>
      <c r="K36" s="44">
        <v>171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0.64</v>
      </c>
      <c r="H37" s="43">
        <v>0.25</v>
      </c>
      <c r="I37" s="43">
        <v>29.04</v>
      </c>
      <c r="J37" s="43">
        <v>131.49</v>
      </c>
      <c r="K37" s="44">
        <v>388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54</v>
      </c>
      <c r="F38" s="43">
        <v>30</v>
      </c>
      <c r="G38" s="43">
        <v>1.68</v>
      </c>
      <c r="H38" s="43">
        <v>0.33</v>
      </c>
      <c r="I38" s="43">
        <v>14.82</v>
      </c>
      <c r="J38" s="43">
        <v>69.599999999999994</v>
      </c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32</v>
      </c>
      <c r="E41" s="9"/>
      <c r="F41" s="19">
        <f>SUM(F33:F40)</f>
        <v>760</v>
      </c>
      <c r="G41" s="19">
        <f t="shared" ref="G41" si="8">SUM(G33:G40)</f>
        <v>24.78</v>
      </c>
      <c r="H41" s="19">
        <f t="shared" ref="H41" si="9">SUM(H33:H40)</f>
        <v>31.199999999999996</v>
      </c>
      <c r="I41" s="19">
        <f t="shared" ref="I41" si="10">SUM(I33:I40)</f>
        <v>112.04999999999998</v>
      </c>
      <c r="J41" s="19">
        <f t="shared" ref="J41:L41" si="11">SUM(J33:J40)</f>
        <v>840.48</v>
      </c>
      <c r="K41" s="25"/>
      <c r="L41" s="19">
        <f t="shared" si="11"/>
        <v>0</v>
      </c>
    </row>
    <row r="42" spans="1:12" ht="15.75" customHeight="1" x14ac:dyDescent="0.2">
      <c r="A42" s="33">
        <f>A25</f>
        <v>1</v>
      </c>
      <c r="B42" s="33">
        <f>B25</f>
        <v>2</v>
      </c>
      <c r="C42" s="57" t="s">
        <v>4</v>
      </c>
      <c r="D42" s="58"/>
      <c r="E42" s="31"/>
      <c r="F42" s="32">
        <f>F32+F41</f>
        <v>1320</v>
      </c>
      <c r="G42" s="32">
        <f>G32+G41</f>
        <v>45.010000000000005</v>
      </c>
      <c r="H42" s="32">
        <f>H32+H41</f>
        <v>52.589999999999996</v>
      </c>
      <c r="I42" s="32">
        <f>I32+I41</f>
        <v>199.69</v>
      </c>
      <c r="J42" s="32">
        <f>J32+J41</f>
        <v>1468.17</v>
      </c>
      <c r="K42" s="32"/>
      <c r="L42" s="32">
        <f>L32+L41</f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64</v>
      </c>
      <c r="F43" s="40">
        <v>170</v>
      </c>
      <c r="G43" s="40">
        <v>32.31</v>
      </c>
      <c r="H43" s="40">
        <v>15.01</v>
      </c>
      <c r="I43" s="40">
        <v>38.65</v>
      </c>
      <c r="J43" s="40">
        <v>424.94</v>
      </c>
      <c r="K43" s="41">
        <v>223</v>
      </c>
      <c r="L43" s="40"/>
    </row>
    <row r="44" spans="1:12" ht="15" x14ac:dyDescent="0.25">
      <c r="A44" s="23"/>
      <c r="B44" s="15"/>
      <c r="C44" s="11"/>
      <c r="D44" s="6" t="s">
        <v>29</v>
      </c>
      <c r="E44" s="42" t="s">
        <v>40</v>
      </c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 t="s">
        <v>26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0.05</v>
      </c>
      <c r="H46" s="43">
        <v>0.01</v>
      </c>
      <c r="I46" s="43">
        <v>13.68</v>
      </c>
      <c r="J46" s="43">
        <v>55.32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70.5</v>
      </c>
      <c r="K47" s="44"/>
      <c r="L47" s="43"/>
    </row>
    <row r="48" spans="1:12" ht="15" x14ac:dyDescent="0.25">
      <c r="A48" s="23"/>
      <c r="B48" s="15"/>
      <c r="C48" s="11"/>
      <c r="D48" s="6" t="s">
        <v>24</v>
      </c>
      <c r="E48" s="42" t="s">
        <v>66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32</v>
      </c>
      <c r="E50" s="9"/>
      <c r="F50" s="19">
        <f>SUM(F43:F49)</f>
        <v>500</v>
      </c>
      <c r="G50" s="19">
        <f t="shared" ref="G50" si="12">SUM(G43:G49)</f>
        <v>35.04</v>
      </c>
      <c r="H50" s="19">
        <f t="shared" ref="H50" si="13">SUM(H43:H49)</f>
        <v>15.56</v>
      </c>
      <c r="I50" s="19">
        <f t="shared" ref="I50" si="14">SUM(I43:I49)</f>
        <v>77.39</v>
      </c>
      <c r="J50" s="19">
        <f t="shared" ref="J50:L50" si="15">SUM(J43:J49)</f>
        <v>597.76</v>
      </c>
      <c r="K50" s="25"/>
      <c r="L50" s="19">
        <f t="shared" si="15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 t="s">
        <v>67</v>
      </c>
      <c r="F51" s="43">
        <v>75</v>
      </c>
      <c r="G51" s="43">
        <v>0.87</v>
      </c>
      <c r="H51" s="43">
        <v>4.6399999999999997</v>
      </c>
      <c r="I51" s="43">
        <v>3.56</v>
      </c>
      <c r="J51" s="43">
        <v>61.09</v>
      </c>
      <c r="K51" s="44">
        <v>23</v>
      </c>
      <c r="L51" s="43"/>
    </row>
    <row r="52" spans="1:12" ht="15" x14ac:dyDescent="0.25">
      <c r="A52" s="23"/>
      <c r="B52" s="15"/>
      <c r="C52" s="11"/>
      <c r="D52" s="7" t="s">
        <v>27</v>
      </c>
      <c r="E52" s="42" t="s">
        <v>68</v>
      </c>
      <c r="F52" s="43">
        <v>250</v>
      </c>
      <c r="G52" s="43">
        <v>1.67</v>
      </c>
      <c r="H52" s="43">
        <v>4.51</v>
      </c>
      <c r="I52" s="43">
        <v>9.94</v>
      </c>
      <c r="J52" s="43">
        <v>86.53</v>
      </c>
      <c r="K52" s="44">
        <v>99</v>
      </c>
      <c r="L52" s="43"/>
    </row>
    <row r="53" spans="1:12" ht="15" x14ac:dyDescent="0.25">
      <c r="A53" s="23"/>
      <c r="B53" s="15"/>
      <c r="C53" s="11"/>
      <c r="D53" s="7" t="s">
        <v>28</v>
      </c>
      <c r="E53" s="42" t="s">
        <v>69</v>
      </c>
      <c r="F53" s="43">
        <v>65</v>
      </c>
      <c r="G53" s="43">
        <v>10.48</v>
      </c>
      <c r="H53" s="43">
        <v>30.34</v>
      </c>
      <c r="I53" s="43">
        <v>2.4</v>
      </c>
      <c r="J53" s="43">
        <v>325.11</v>
      </c>
      <c r="K53" s="44">
        <v>251</v>
      </c>
      <c r="L53" s="43"/>
    </row>
    <row r="54" spans="1:12" ht="15" x14ac:dyDescent="0.25">
      <c r="A54" s="23"/>
      <c r="B54" s="15"/>
      <c r="C54" s="11"/>
      <c r="D54" s="7" t="s">
        <v>29</v>
      </c>
      <c r="E54" s="42" t="s">
        <v>70</v>
      </c>
      <c r="F54" s="43">
        <v>150</v>
      </c>
      <c r="G54" s="43">
        <v>5.8</v>
      </c>
      <c r="H54" s="43">
        <v>5.01</v>
      </c>
      <c r="I54" s="43">
        <v>37.049999999999997</v>
      </c>
      <c r="J54" s="43">
        <v>216.72</v>
      </c>
      <c r="K54" s="44">
        <v>309</v>
      </c>
      <c r="L54" s="43"/>
    </row>
    <row r="55" spans="1:12" ht="15" x14ac:dyDescent="0.25">
      <c r="A55" s="23"/>
      <c r="B55" s="15"/>
      <c r="C55" s="11"/>
      <c r="D55" s="7" t="s">
        <v>30</v>
      </c>
      <c r="E55" s="42" t="s">
        <v>71</v>
      </c>
      <c r="F55" s="43">
        <v>200</v>
      </c>
      <c r="G55" s="43">
        <v>0.13</v>
      </c>
      <c r="H55" s="43">
        <v>0.01</v>
      </c>
      <c r="I55" s="43">
        <v>24.38</v>
      </c>
      <c r="J55" s="43">
        <v>100.66</v>
      </c>
      <c r="K55" s="44">
        <v>770</v>
      </c>
      <c r="L55" s="43"/>
    </row>
    <row r="56" spans="1:12" ht="15" x14ac:dyDescent="0.25">
      <c r="A56" s="23"/>
      <c r="B56" s="15"/>
      <c r="C56" s="11"/>
      <c r="D56" s="7" t="s">
        <v>31</v>
      </c>
      <c r="E56" s="42" t="s">
        <v>72</v>
      </c>
      <c r="F56" s="43">
        <v>30</v>
      </c>
      <c r="G56" s="43">
        <v>1.68</v>
      </c>
      <c r="H56" s="43">
        <v>0.33</v>
      </c>
      <c r="I56" s="43">
        <v>14.82</v>
      </c>
      <c r="J56" s="43">
        <v>69.599999999999994</v>
      </c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32</v>
      </c>
      <c r="E59" s="9"/>
      <c r="F59" s="19">
        <f>SUM(F51:F58)</f>
        <v>770</v>
      </c>
      <c r="G59" s="19">
        <f t="shared" ref="G59" si="16">SUM(G51:G58)</f>
        <v>20.63</v>
      </c>
      <c r="H59" s="19">
        <f t="shared" ref="H59" si="17">SUM(H51:H58)</f>
        <v>44.839999999999989</v>
      </c>
      <c r="I59" s="19">
        <f t="shared" ref="I59" si="18">SUM(I51:I58)</f>
        <v>92.15</v>
      </c>
      <c r="J59" s="19">
        <f t="shared" ref="J59:L59" si="19">SUM(J51:J58)</f>
        <v>859.71</v>
      </c>
      <c r="K59" s="25"/>
      <c r="L59" s="19">
        <f t="shared" si="19"/>
        <v>0</v>
      </c>
    </row>
    <row r="60" spans="1:12" ht="15.75" customHeight="1" x14ac:dyDescent="0.2">
      <c r="A60" s="29">
        <f>A43</f>
        <v>1</v>
      </c>
      <c r="B60" s="30">
        <f>B43</f>
        <v>3</v>
      </c>
      <c r="C60" s="57" t="s">
        <v>4</v>
      </c>
      <c r="D60" s="58"/>
      <c r="E60" s="31"/>
      <c r="F60" s="32">
        <f>F50+F59</f>
        <v>1270</v>
      </c>
      <c r="G60" s="32">
        <f>G50+G59</f>
        <v>55.67</v>
      </c>
      <c r="H60" s="32">
        <f>H50+H59</f>
        <v>60.399999999999991</v>
      </c>
      <c r="I60" s="32">
        <f>I50+I59</f>
        <v>169.54000000000002</v>
      </c>
      <c r="J60" s="32">
        <f>J50+J59</f>
        <v>1457.47</v>
      </c>
      <c r="K60" s="32"/>
      <c r="L60" s="32">
        <f>L50+L59</f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 t="s">
        <v>73</v>
      </c>
      <c r="F61" s="40">
        <v>57</v>
      </c>
      <c r="G61" s="40">
        <v>5.84</v>
      </c>
      <c r="H61" s="40">
        <v>16.91</v>
      </c>
      <c r="I61" s="40">
        <v>0.25</v>
      </c>
      <c r="J61" s="40">
        <v>176.7</v>
      </c>
      <c r="K61" s="41">
        <v>243</v>
      </c>
      <c r="L61" s="40"/>
    </row>
    <row r="62" spans="1:12" ht="15" x14ac:dyDescent="0.25">
      <c r="A62" s="23"/>
      <c r="B62" s="15"/>
      <c r="C62" s="11"/>
      <c r="D62" s="6" t="s">
        <v>29</v>
      </c>
      <c r="E62" s="42" t="s">
        <v>74</v>
      </c>
      <c r="F62" s="43">
        <v>116</v>
      </c>
      <c r="G62" s="43">
        <v>11.08</v>
      </c>
      <c r="H62" s="43">
        <v>20.2</v>
      </c>
      <c r="I62" s="43">
        <v>2.08</v>
      </c>
      <c r="J62" s="43">
        <v>234.58</v>
      </c>
      <c r="K62" s="44">
        <v>210</v>
      </c>
      <c r="L62" s="43"/>
    </row>
    <row r="63" spans="1:12" ht="15" x14ac:dyDescent="0.25">
      <c r="A63" s="23"/>
      <c r="B63" s="15"/>
      <c r="C63" s="11"/>
      <c r="D63" s="7" t="s">
        <v>22</v>
      </c>
      <c r="E63" s="42" t="s">
        <v>75</v>
      </c>
      <c r="F63" s="43">
        <v>200</v>
      </c>
      <c r="G63" s="43">
        <v>3.35</v>
      </c>
      <c r="H63" s="43">
        <v>2.5</v>
      </c>
      <c r="I63" s="43">
        <v>26.76</v>
      </c>
      <c r="J63" s="43">
        <v>151.6</v>
      </c>
      <c r="K63" s="44">
        <v>379</v>
      </c>
      <c r="L63" s="43"/>
    </row>
    <row r="64" spans="1:12" ht="15" x14ac:dyDescent="0.25">
      <c r="A64" s="23"/>
      <c r="B64" s="15"/>
      <c r="C64" s="11"/>
      <c r="D64" s="7" t="s">
        <v>23</v>
      </c>
      <c r="E64" s="42" t="s">
        <v>39</v>
      </c>
      <c r="F64" s="43">
        <v>30</v>
      </c>
      <c r="G64" s="43">
        <v>2.2799999999999998</v>
      </c>
      <c r="H64" s="43">
        <v>0.24</v>
      </c>
      <c r="I64" s="43">
        <v>14.76</v>
      </c>
      <c r="J64" s="43">
        <v>70.5</v>
      </c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 t="s">
        <v>76</v>
      </c>
      <c r="F65" s="43">
        <v>100</v>
      </c>
      <c r="G65" s="43">
        <v>0.9</v>
      </c>
      <c r="H65" s="43">
        <v>0.2</v>
      </c>
      <c r="I65" s="43">
        <v>8.1</v>
      </c>
      <c r="J65" s="43">
        <v>43</v>
      </c>
      <c r="K65" s="44">
        <v>338</v>
      </c>
      <c r="L65" s="43"/>
    </row>
    <row r="66" spans="1:12" ht="15" x14ac:dyDescent="0.25">
      <c r="A66" s="23"/>
      <c r="B66" s="15"/>
      <c r="C66" s="11"/>
      <c r="D66" s="6" t="s">
        <v>26</v>
      </c>
      <c r="E66" s="42" t="s">
        <v>77</v>
      </c>
      <c r="F66" s="43">
        <v>30</v>
      </c>
      <c r="G66" s="43">
        <v>0.93</v>
      </c>
      <c r="H66" s="43">
        <v>0.06</v>
      </c>
      <c r="I66" s="43">
        <v>1.95</v>
      </c>
      <c r="J66" s="43">
        <v>12</v>
      </c>
      <c r="K66" s="44">
        <v>131</v>
      </c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32</v>
      </c>
      <c r="E68" s="9"/>
      <c r="F68" s="19">
        <f>SUM(F61:F67)</f>
        <v>533</v>
      </c>
      <c r="G68" s="19">
        <f t="shared" ref="G68" si="20">SUM(G61:G67)</f>
        <v>24.380000000000003</v>
      </c>
      <c r="H68" s="19">
        <f t="shared" ref="H68" si="21">SUM(H61:H67)</f>
        <v>40.110000000000007</v>
      </c>
      <c r="I68" s="19">
        <f t="shared" ref="I68" si="22">SUM(I61:I67)</f>
        <v>53.900000000000006</v>
      </c>
      <c r="J68" s="19">
        <f t="shared" ref="J68:L68" si="23">SUM(J61:J67)</f>
        <v>688.38</v>
      </c>
      <c r="K68" s="25"/>
      <c r="L68" s="19">
        <f t="shared" si="23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 t="s">
        <v>78</v>
      </c>
      <c r="F69" s="43">
        <v>75</v>
      </c>
      <c r="G69" s="43">
        <v>0.76</v>
      </c>
      <c r="H69" s="43">
        <v>4.6100000000000003</v>
      </c>
      <c r="I69" s="43">
        <v>1.93</v>
      </c>
      <c r="J69" s="43">
        <v>54.92</v>
      </c>
      <c r="K69" s="44">
        <v>29</v>
      </c>
      <c r="L69" s="43"/>
    </row>
    <row r="70" spans="1:12" ht="25.5" x14ac:dyDescent="0.25">
      <c r="A70" s="23"/>
      <c r="B70" s="15"/>
      <c r="C70" s="11"/>
      <c r="D70" s="7" t="s">
        <v>27</v>
      </c>
      <c r="E70" s="42" t="s">
        <v>79</v>
      </c>
      <c r="F70" s="43">
        <v>250</v>
      </c>
      <c r="G70" s="43">
        <v>4.6399999999999997</v>
      </c>
      <c r="H70" s="43">
        <v>4.95</v>
      </c>
      <c r="I70" s="43">
        <v>16.440000000000001</v>
      </c>
      <c r="J70" s="43">
        <v>129.19</v>
      </c>
      <c r="K70" s="44">
        <v>101</v>
      </c>
      <c r="L70" s="43"/>
    </row>
    <row r="71" spans="1:12" ht="15" x14ac:dyDescent="0.25">
      <c r="A71" s="23"/>
      <c r="B71" s="15"/>
      <c r="C71" s="11"/>
      <c r="D71" s="7" t="s">
        <v>28</v>
      </c>
      <c r="E71" s="42" t="s">
        <v>80</v>
      </c>
      <c r="F71" s="43">
        <v>50</v>
      </c>
      <c r="G71" s="43">
        <v>6.56</v>
      </c>
      <c r="H71" s="43">
        <v>5.37</v>
      </c>
      <c r="I71" s="43">
        <v>7.58</v>
      </c>
      <c r="J71" s="43">
        <v>105.02</v>
      </c>
      <c r="K71" s="44">
        <v>234</v>
      </c>
      <c r="L71" s="43"/>
    </row>
    <row r="72" spans="1:12" ht="15" x14ac:dyDescent="0.25">
      <c r="A72" s="23"/>
      <c r="B72" s="15"/>
      <c r="C72" s="11"/>
      <c r="D72" s="7" t="s">
        <v>29</v>
      </c>
      <c r="E72" s="42" t="s">
        <v>81</v>
      </c>
      <c r="F72" s="43">
        <v>100</v>
      </c>
      <c r="G72" s="43">
        <v>2.4900000000000002</v>
      </c>
      <c r="H72" s="43">
        <v>2.71</v>
      </c>
      <c r="I72" s="43">
        <v>14.38</v>
      </c>
      <c r="J72" s="43">
        <v>92.25</v>
      </c>
      <c r="K72" s="44">
        <v>311</v>
      </c>
      <c r="L72" s="43"/>
    </row>
    <row r="73" spans="1:12" ht="15" x14ac:dyDescent="0.25">
      <c r="A73" s="23"/>
      <c r="B73" s="15"/>
      <c r="C73" s="11"/>
      <c r="D73" s="7" t="s">
        <v>30</v>
      </c>
      <c r="E73" s="42" t="s">
        <v>82</v>
      </c>
      <c r="F73" s="43">
        <v>200</v>
      </c>
      <c r="G73" s="43">
        <v>0.1</v>
      </c>
      <c r="H73" s="43">
        <v>0.08</v>
      </c>
      <c r="I73" s="43">
        <v>26.58</v>
      </c>
      <c r="J73" s="43">
        <v>107.77</v>
      </c>
      <c r="K73" s="44">
        <v>231</v>
      </c>
      <c r="L73" s="43"/>
    </row>
    <row r="74" spans="1:12" ht="15" x14ac:dyDescent="0.25">
      <c r="A74" s="23"/>
      <c r="B74" s="15"/>
      <c r="C74" s="11"/>
      <c r="D74" s="7" t="s">
        <v>31</v>
      </c>
      <c r="E74" s="42" t="s">
        <v>54</v>
      </c>
      <c r="F74" s="43">
        <v>30</v>
      </c>
      <c r="G74" s="43">
        <v>1.68</v>
      </c>
      <c r="H74" s="43">
        <v>0.33</v>
      </c>
      <c r="I74" s="43">
        <v>14.82</v>
      </c>
      <c r="J74" s="43">
        <v>69.599999999999994</v>
      </c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32</v>
      </c>
      <c r="E77" s="9"/>
      <c r="F77" s="19">
        <f>SUM(F69:F76)</f>
        <v>705</v>
      </c>
      <c r="G77" s="19">
        <f t="shared" ref="G77" si="24">SUM(G69:G76)</f>
        <v>16.23</v>
      </c>
      <c r="H77" s="19">
        <f t="shared" ref="H77" si="25">SUM(H69:H76)</f>
        <v>18.049999999999997</v>
      </c>
      <c r="I77" s="19">
        <f t="shared" ref="I77" si="26">SUM(I69:I76)</f>
        <v>81.72999999999999</v>
      </c>
      <c r="J77" s="19">
        <f t="shared" ref="J77:L77" si="27">SUM(J69:J76)</f>
        <v>558.75</v>
      </c>
      <c r="K77" s="25"/>
      <c r="L77" s="19">
        <f t="shared" si="27"/>
        <v>0</v>
      </c>
    </row>
    <row r="78" spans="1:12" ht="15.75" customHeight="1" x14ac:dyDescent="0.2">
      <c r="A78" s="29">
        <f>A61</f>
        <v>1</v>
      </c>
      <c r="B78" s="30">
        <f>B61</f>
        <v>4</v>
      </c>
      <c r="C78" s="57" t="s">
        <v>4</v>
      </c>
      <c r="D78" s="58"/>
      <c r="E78" s="31"/>
      <c r="F78" s="32">
        <f>F68+F77</f>
        <v>1238</v>
      </c>
      <c r="G78" s="32">
        <f>G68+G77</f>
        <v>40.61</v>
      </c>
      <c r="H78" s="32">
        <f>H68+H77</f>
        <v>58.160000000000004</v>
      </c>
      <c r="I78" s="32">
        <f>I68+I77</f>
        <v>135.63</v>
      </c>
      <c r="J78" s="32">
        <f>J68+J77</f>
        <v>1247.1300000000001</v>
      </c>
      <c r="K78" s="32"/>
      <c r="L78" s="32">
        <f>L68+L77</f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 t="s">
        <v>83</v>
      </c>
      <c r="F79" s="40">
        <v>75</v>
      </c>
      <c r="G79" s="40">
        <v>12.5</v>
      </c>
      <c r="H79" s="40">
        <v>15.14</v>
      </c>
      <c r="I79" s="40">
        <v>11.37</v>
      </c>
      <c r="J79" s="40">
        <v>231.94</v>
      </c>
      <c r="K79" s="41">
        <v>294</v>
      </c>
      <c r="L79" s="40"/>
    </row>
    <row r="80" spans="1:12" ht="15" x14ac:dyDescent="0.25">
      <c r="A80" s="23"/>
      <c r="B80" s="15"/>
      <c r="C80" s="11"/>
      <c r="D80" s="6" t="s">
        <v>29</v>
      </c>
      <c r="E80" s="42" t="s">
        <v>70</v>
      </c>
      <c r="F80" s="43">
        <v>100</v>
      </c>
      <c r="G80" s="43">
        <v>3.87</v>
      </c>
      <c r="H80" s="43">
        <v>3.34</v>
      </c>
      <c r="I80" s="43">
        <v>24.7</v>
      </c>
      <c r="J80" s="43">
        <v>144.47999999999999</v>
      </c>
      <c r="K80" s="44">
        <v>309</v>
      </c>
      <c r="L80" s="43"/>
    </row>
    <row r="81" spans="1:12" ht="15" x14ac:dyDescent="0.25">
      <c r="A81" s="23"/>
      <c r="B81" s="15"/>
      <c r="C81" s="11"/>
      <c r="D81" s="6" t="s">
        <v>26</v>
      </c>
      <c r="E81" s="42" t="s">
        <v>84</v>
      </c>
      <c r="F81" s="43">
        <v>75</v>
      </c>
      <c r="G81" s="43">
        <v>0.56000000000000005</v>
      </c>
      <c r="H81" s="43">
        <v>4.0599999999999996</v>
      </c>
      <c r="I81" s="43">
        <v>0.3</v>
      </c>
      <c r="J81" s="43">
        <v>44.6</v>
      </c>
      <c r="K81" s="44">
        <v>20</v>
      </c>
      <c r="L81" s="43"/>
    </row>
    <row r="82" spans="1:12" ht="15" x14ac:dyDescent="0.25">
      <c r="A82" s="23"/>
      <c r="B82" s="15"/>
      <c r="C82" s="11"/>
      <c r="D82" s="7" t="s">
        <v>22</v>
      </c>
      <c r="E82" s="42" t="s">
        <v>85</v>
      </c>
      <c r="F82" s="43">
        <v>200</v>
      </c>
      <c r="G82" s="43"/>
      <c r="H82" s="43"/>
      <c r="I82" s="43">
        <v>14.97</v>
      </c>
      <c r="J82" s="43">
        <v>59.03</v>
      </c>
      <c r="K82" s="44">
        <v>376</v>
      </c>
      <c r="L82" s="43"/>
    </row>
    <row r="83" spans="1:12" ht="15" x14ac:dyDescent="0.25">
      <c r="A83" s="23"/>
      <c r="B83" s="15"/>
      <c r="C83" s="11"/>
      <c r="D83" s="7" t="s">
        <v>23</v>
      </c>
      <c r="E83" s="42" t="s">
        <v>39</v>
      </c>
      <c r="F83" s="43">
        <v>30</v>
      </c>
      <c r="G83" s="43">
        <v>2.2799999999999998</v>
      </c>
      <c r="H83" s="43">
        <v>0.24</v>
      </c>
      <c r="I83" s="43">
        <v>14.76</v>
      </c>
      <c r="J83" s="43">
        <v>70.5</v>
      </c>
      <c r="K83" s="44"/>
      <c r="L83" s="43"/>
    </row>
    <row r="84" spans="1:12" ht="15" x14ac:dyDescent="0.25">
      <c r="A84" s="23"/>
      <c r="B84" s="15"/>
      <c r="C84" s="11"/>
      <c r="D84" s="6" t="s">
        <v>24</v>
      </c>
      <c r="E84" s="42" t="s">
        <v>86</v>
      </c>
      <c r="F84" s="43">
        <v>100</v>
      </c>
      <c r="G84" s="43">
        <v>0.03</v>
      </c>
      <c r="H84" s="43">
        <v>0.4</v>
      </c>
      <c r="I84" s="43">
        <v>9.8000000000000007</v>
      </c>
      <c r="J84" s="43">
        <v>47</v>
      </c>
      <c r="K84" s="44">
        <v>338</v>
      </c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32</v>
      </c>
      <c r="E86" s="9"/>
      <c r="F86" s="19">
        <f>SUM(F79:F85)</f>
        <v>580</v>
      </c>
      <c r="G86" s="19">
        <f t="shared" ref="G86" si="28">SUM(G79:G85)</f>
        <v>19.240000000000002</v>
      </c>
      <c r="H86" s="19">
        <f t="shared" ref="H86" si="29">SUM(H79:H85)</f>
        <v>23.179999999999996</v>
      </c>
      <c r="I86" s="19">
        <f t="shared" ref="I86" si="30">SUM(I79:I85)</f>
        <v>75.899999999999991</v>
      </c>
      <c r="J86" s="19">
        <f t="shared" ref="J86:L86" si="31">SUM(J79:J85)</f>
        <v>597.54999999999995</v>
      </c>
      <c r="K86" s="25"/>
      <c r="L86" s="19">
        <f t="shared" si="31"/>
        <v>0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 t="s">
        <v>87</v>
      </c>
      <c r="F87" s="43">
        <v>75</v>
      </c>
      <c r="G87" s="43">
        <v>1.07</v>
      </c>
      <c r="H87" s="43">
        <v>4.57</v>
      </c>
      <c r="I87" s="43">
        <v>6.27</v>
      </c>
      <c r="J87" s="43">
        <v>70.38</v>
      </c>
      <c r="K87" s="44">
        <v>52</v>
      </c>
      <c r="L87" s="43"/>
    </row>
    <row r="88" spans="1:12" ht="15" x14ac:dyDescent="0.25">
      <c r="A88" s="23"/>
      <c r="B88" s="15"/>
      <c r="C88" s="11"/>
      <c r="D88" s="7" t="s">
        <v>27</v>
      </c>
      <c r="E88" s="42" t="s">
        <v>88</v>
      </c>
      <c r="F88" s="43">
        <v>250</v>
      </c>
      <c r="G88" s="43">
        <v>8.1999999999999993</v>
      </c>
      <c r="H88" s="43">
        <v>7.46</v>
      </c>
      <c r="I88" s="43">
        <v>18.55</v>
      </c>
      <c r="J88" s="43">
        <v>174.42</v>
      </c>
      <c r="K88" s="44">
        <v>102</v>
      </c>
      <c r="L88" s="43"/>
    </row>
    <row r="89" spans="1:12" ht="15" x14ac:dyDescent="0.25">
      <c r="A89" s="23"/>
      <c r="B89" s="15"/>
      <c r="C89" s="11"/>
      <c r="D89" s="7" t="s">
        <v>28</v>
      </c>
      <c r="E89" s="42" t="s">
        <v>89</v>
      </c>
      <c r="F89" s="43">
        <v>150</v>
      </c>
      <c r="G89" s="43">
        <v>13.52</v>
      </c>
      <c r="H89" s="43">
        <v>30</v>
      </c>
      <c r="I89" s="43">
        <v>27.64</v>
      </c>
      <c r="J89" s="43">
        <v>435.36</v>
      </c>
      <c r="K89" s="44">
        <v>265</v>
      </c>
      <c r="L89" s="43"/>
    </row>
    <row r="90" spans="1:12" ht="15" x14ac:dyDescent="0.25">
      <c r="A90" s="23"/>
      <c r="B90" s="15"/>
      <c r="C90" s="11"/>
      <c r="D90" s="7" t="s">
        <v>30</v>
      </c>
      <c r="E90" s="42" t="s">
        <v>90</v>
      </c>
      <c r="F90" s="43">
        <v>200</v>
      </c>
      <c r="G90" s="43">
        <v>0.41</v>
      </c>
      <c r="H90" s="43">
        <v>0.1</v>
      </c>
      <c r="I90" s="43">
        <v>33.75</v>
      </c>
      <c r="J90" s="43">
        <v>138.38</v>
      </c>
      <c r="K90" s="44">
        <v>346</v>
      </c>
      <c r="L90" s="43"/>
    </row>
    <row r="91" spans="1:12" ht="15" x14ac:dyDescent="0.25">
      <c r="A91" s="23"/>
      <c r="B91" s="15"/>
      <c r="C91" s="11"/>
      <c r="D91" s="7" t="s">
        <v>31</v>
      </c>
      <c r="E91" s="42" t="s">
        <v>54</v>
      </c>
      <c r="F91" s="43">
        <v>30</v>
      </c>
      <c r="G91" s="43">
        <v>1.68</v>
      </c>
      <c r="H91" s="43">
        <v>0.33</v>
      </c>
      <c r="I91" s="43">
        <v>14.82</v>
      </c>
      <c r="J91" s="43">
        <v>69.599999999999994</v>
      </c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32</v>
      </c>
      <c r="E94" s="9"/>
      <c r="F94" s="19">
        <f>SUM(F87:F93)</f>
        <v>705</v>
      </c>
      <c r="G94" s="19">
        <f t="shared" ref="G94" si="32">SUM(G87:G93)</f>
        <v>24.88</v>
      </c>
      <c r="H94" s="19">
        <f t="shared" ref="H94" si="33">SUM(H87:H93)</f>
        <v>42.46</v>
      </c>
      <c r="I94" s="19">
        <f t="shared" ref="I94" si="34">SUM(I87:I93)</f>
        <v>101.03</v>
      </c>
      <c r="J94" s="19">
        <f t="shared" ref="J94:L94" si="35">SUM(J87:J93)</f>
        <v>888.14</v>
      </c>
      <c r="K94" s="25"/>
      <c r="L94" s="19">
        <f t="shared" si="35"/>
        <v>0</v>
      </c>
    </row>
    <row r="95" spans="1:12" ht="15.75" customHeight="1" x14ac:dyDescent="0.2">
      <c r="A95" s="29">
        <f>A79</f>
        <v>1</v>
      </c>
      <c r="B95" s="30">
        <f>B79</f>
        <v>5</v>
      </c>
      <c r="C95" s="57" t="s">
        <v>4</v>
      </c>
      <c r="D95" s="58"/>
      <c r="E95" s="31"/>
      <c r="F95" s="32">
        <f>F86+F94</f>
        <v>1285</v>
      </c>
      <c r="G95" s="32">
        <f>G86+G94</f>
        <v>44.120000000000005</v>
      </c>
      <c r="H95" s="32">
        <f>H86+H94</f>
        <v>65.64</v>
      </c>
      <c r="I95" s="32">
        <f>I86+I94</f>
        <v>176.93</v>
      </c>
      <c r="J95" s="32">
        <f>J86+J94</f>
        <v>1485.69</v>
      </c>
      <c r="K95" s="32"/>
      <c r="L95" s="32">
        <f>L86+L94</f>
        <v>0</v>
      </c>
    </row>
    <row r="96" spans="1:12" ht="15" x14ac:dyDescent="0.25">
      <c r="A96" s="20">
        <v>2</v>
      </c>
      <c r="B96" s="21">
        <v>1</v>
      </c>
      <c r="C96" s="22" t="s">
        <v>20</v>
      </c>
      <c r="D96" s="5" t="s">
        <v>21</v>
      </c>
      <c r="E96" s="39" t="s">
        <v>91</v>
      </c>
      <c r="F96" s="40">
        <v>200</v>
      </c>
      <c r="G96" s="40">
        <v>7.96</v>
      </c>
      <c r="H96" s="40">
        <v>12.84</v>
      </c>
      <c r="I96" s="40">
        <v>36.25</v>
      </c>
      <c r="J96" s="40">
        <v>292.66000000000003</v>
      </c>
      <c r="K96" s="41">
        <v>173</v>
      </c>
      <c r="L96" s="40"/>
    </row>
    <row r="97" spans="1:12" ht="15" x14ac:dyDescent="0.25">
      <c r="A97" s="23"/>
      <c r="B97" s="15"/>
      <c r="C97" s="11"/>
      <c r="D97" s="8" t="s">
        <v>26</v>
      </c>
      <c r="E97" s="51" t="s">
        <v>92</v>
      </c>
      <c r="F97" s="52">
        <v>30</v>
      </c>
      <c r="G97" s="52">
        <v>5.13</v>
      </c>
      <c r="H97" s="52">
        <v>10.14</v>
      </c>
      <c r="I97" s="52">
        <v>0.06</v>
      </c>
      <c r="J97" s="52">
        <v>111.9</v>
      </c>
      <c r="K97" s="53">
        <v>16</v>
      </c>
      <c r="L97" s="52"/>
    </row>
    <row r="98" spans="1:12" ht="15" x14ac:dyDescent="0.25">
      <c r="A98" s="23"/>
      <c r="B98" s="15"/>
      <c r="C98" s="11"/>
      <c r="D98" s="6" t="s">
        <v>26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22</v>
      </c>
      <c r="E99" s="42" t="s">
        <v>38</v>
      </c>
      <c r="F99" s="43">
        <v>200</v>
      </c>
      <c r="G99" s="43">
        <v>5.8</v>
      </c>
      <c r="H99" s="43">
        <v>4.5999999999999996</v>
      </c>
      <c r="I99" s="43">
        <v>18.13</v>
      </c>
      <c r="J99" s="43">
        <v>138.94999999999999</v>
      </c>
      <c r="K99" s="44">
        <v>382</v>
      </c>
      <c r="L99" s="43"/>
    </row>
    <row r="100" spans="1:12" ht="15" x14ac:dyDescent="0.25">
      <c r="A100" s="23"/>
      <c r="B100" s="15"/>
      <c r="C100" s="11"/>
      <c r="D100" s="7" t="s">
        <v>23</v>
      </c>
      <c r="E100" s="42" t="s">
        <v>41</v>
      </c>
      <c r="F100" s="43">
        <v>30</v>
      </c>
      <c r="G100" s="43">
        <v>2.2799999999999998</v>
      </c>
      <c r="H100" s="43">
        <v>0.24</v>
      </c>
      <c r="I100" s="43">
        <v>14.76</v>
      </c>
      <c r="J100" s="43">
        <v>70.5</v>
      </c>
      <c r="K100" s="44"/>
      <c r="L100" s="43"/>
    </row>
    <row r="101" spans="1:12" ht="15" x14ac:dyDescent="0.25">
      <c r="A101" s="23"/>
      <c r="B101" s="15"/>
      <c r="C101" s="11"/>
      <c r="D101" s="6" t="s">
        <v>24</v>
      </c>
      <c r="E101" s="42" t="s">
        <v>58</v>
      </c>
      <c r="F101" s="43">
        <v>100</v>
      </c>
      <c r="G101" s="43">
        <v>1.5</v>
      </c>
      <c r="H101" s="43">
        <v>0.5</v>
      </c>
      <c r="I101" s="43">
        <v>21</v>
      </c>
      <c r="J101" s="43">
        <v>96</v>
      </c>
      <c r="K101" s="44">
        <v>338</v>
      </c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32</v>
      </c>
      <c r="E103" s="9"/>
      <c r="F103" s="19">
        <f>SUM(F96:F102)</f>
        <v>560</v>
      </c>
      <c r="G103" s="19">
        <f t="shared" ref="G103:J103" si="36">SUM(G96:G102)</f>
        <v>22.67</v>
      </c>
      <c r="H103" s="19">
        <f t="shared" si="36"/>
        <v>28.319999999999997</v>
      </c>
      <c r="I103" s="19">
        <f t="shared" si="36"/>
        <v>90.2</v>
      </c>
      <c r="J103" s="19">
        <f t="shared" si="36"/>
        <v>710.01</v>
      </c>
      <c r="K103" s="25"/>
      <c r="L103" s="19">
        <f t="shared" ref="L103" si="37">SUM(L96:L102)</f>
        <v>0</v>
      </c>
    </row>
    <row r="104" spans="1:12" ht="15" x14ac:dyDescent="0.25">
      <c r="A104" s="26">
        <f>A96</f>
        <v>2</v>
      </c>
      <c r="B104" s="13">
        <f>B96</f>
        <v>1</v>
      </c>
      <c r="C104" s="10" t="s">
        <v>25</v>
      </c>
      <c r="D104" s="7" t="s">
        <v>26</v>
      </c>
      <c r="E104" s="42" t="s">
        <v>93</v>
      </c>
      <c r="F104" s="43">
        <v>75</v>
      </c>
      <c r="G104" s="43">
        <v>0.81</v>
      </c>
      <c r="H104" s="43">
        <v>0.14000000000000001</v>
      </c>
      <c r="I104" s="43">
        <v>13.21</v>
      </c>
      <c r="J104" s="43">
        <v>58.43</v>
      </c>
      <c r="K104" s="44">
        <v>59</v>
      </c>
      <c r="L104" s="43"/>
    </row>
    <row r="105" spans="1:12" ht="15" x14ac:dyDescent="0.25">
      <c r="A105" s="23"/>
      <c r="B105" s="15"/>
      <c r="C105" s="11"/>
      <c r="D105" s="7" t="s">
        <v>27</v>
      </c>
      <c r="E105" s="42" t="s">
        <v>94</v>
      </c>
      <c r="F105" s="43">
        <v>250</v>
      </c>
      <c r="G105" s="43">
        <v>4.21</v>
      </c>
      <c r="H105" s="43">
        <v>4.95</v>
      </c>
      <c r="I105" s="43">
        <v>8.5500000000000007</v>
      </c>
      <c r="J105" s="43">
        <v>96.41</v>
      </c>
      <c r="K105" s="44">
        <v>88</v>
      </c>
      <c r="L105" s="43"/>
    </row>
    <row r="106" spans="1:12" ht="15" x14ac:dyDescent="0.25">
      <c r="A106" s="23"/>
      <c r="B106" s="15"/>
      <c r="C106" s="11"/>
      <c r="D106" s="7" t="s">
        <v>28</v>
      </c>
      <c r="E106" s="42" t="s">
        <v>95</v>
      </c>
      <c r="F106" s="43">
        <v>82</v>
      </c>
      <c r="G106" s="43">
        <v>11.18</v>
      </c>
      <c r="H106" s="43">
        <v>16.72</v>
      </c>
      <c r="I106" s="43">
        <v>9.09</v>
      </c>
      <c r="J106" s="43">
        <v>231.7</v>
      </c>
      <c r="K106" s="44">
        <v>364</v>
      </c>
      <c r="L106" s="43"/>
    </row>
    <row r="107" spans="1:12" ht="15" x14ac:dyDescent="0.25">
      <c r="A107" s="23"/>
      <c r="B107" s="15"/>
      <c r="C107" s="11"/>
      <c r="D107" s="7" t="s">
        <v>29</v>
      </c>
      <c r="E107" s="42" t="s">
        <v>96</v>
      </c>
      <c r="F107" s="43">
        <v>150</v>
      </c>
      <c r="G107" s="43">
        <v>3.81</v>
      </c>
      <c r="H107" s="43">
        <v>6.11</v>
      </c>
      <c r="I107" s="43">
        <v>40.01</v>
      </c>
      <c r="J107" s="43">
        <v>230.31</v>
      </c>
      <c r="K107" s="44">
        <v>304</v>
      </c>
      <c r="L107" s="43"/>
    </row>
    <row r="108" spans="1:12" ht="15" x14ac:dyDescent="0.25">
      <c r="A108" s="23"/>
      <c r="B108" s="15"/>
      <c r="C108" s="11"/>
      <c r="D108" s="7" t="s">
        <v>30</v>
      </c>
      <c r="E108" s="42" t="s">
        <v>97</v>
      </c>
      <c r="F108" s="43">
        <v>200</v>
      </c>
      <c r="G108" s="43">
        <v>0.57999999999999996</v>
      </c>
      <c r="H108" s="43">
        <v>0.18</v>
      </c>
      <c r="I108" s="43">
        <v>29.35</v>
      </c>
      <c r="J108" s="43">
        <v>123.85</v>
      </c>
      <c r="K108" s="44">
        <v>348</v>
      </c>
      <c r="L108" s="43"/>
    </row>
    <row r="109" spans="1:12" ht="15" x14ac:dyDescent="0.25">
      <c r="A109" s="23"/>
      <c r="B109" s="15"/>
      <c r="C109" s="11"/>
      <c r="D109" s="7" t="s">
        <v>31</v>
      </c>
      <c r="E109" s="42" t="s">
        <v>54</v>
      </c>
      <c r="F109" s="43">
        <v>30</v>
      </c>
      <c r="G109" s="43">
        <v>1.68</v>
      </c>
      <c r="H109" s="43">
        <v>0.33</v>
      </c>
      <c r="I109" s="43">
        <v>14.82</v>
      </c>
      <c r="J109" s="43">
        <v>69.599999999999994</v>
      </c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32</v>
      </c>
      <c r="E112" s="9"/>
      <c r="F112" s="19">
        <f>SUM(F104:F111)</f>
        <v>787</v>
      </c>
      <c r="G112" s="19">
        <f t="shared" ref="G112:J112" si="38">SUM(G104:G111)</f>
        <v>22.269999999999996</v>
      </c>
      <c r="H112" s="19">
        <f t="shared" si="38"/>
        <v>28.429999999999996</v>
      </c>
      <c r="I112" s="19">
        <f t="shared" si="38"/>
        <v>115.03</v>
      </c>
      <c r="J112" s="19">
        <f t="shared" si="38"/>
        <v>810.3</v>
      </c>
      <c r="K112" s="25"/>
      <c r="L112" s="19">
        <f t="shared" ref="L112" si="39">SUM(L104:L111)</f>
        <v>0</v>
      </c>
    </row>
    <row r="113" spans="1:12" ht="15" x14ac:dyDescent="0.2">
      <c r="A113" s="29">
        <f>A96</f>
        <v>2</v>
      </c>
      <c r="B113" s="30">
        <f>B96</f>
        <v>1</v>
      </c>
      <c r="C113" s="57" t="s">
        <v>4</v>
      </c>
      <c r="D113" s="58"/>
      <c r="E113" s="31"/>
      <c r="F113" s="32">
        <f>F103+F112</f>
        <v>1347</v>
      </c>
      <c r="G113" s="32">
        <f>G103+G112</f>
        <v>44.94</v>
      </c>
      <c r="H113" s="32">
        <f>H103+H112</f>
        <v>56.749999999999993</v>
      </c>
      <c r="I113" s="32">
        <f>I103+I112</f>
        <v>205.23000000000002</v>
      </c>
      <c r="J113" s="32">
        <f>J103+J112</f>
        <v>1520.31</v>
      </c>
      <c r="K113" s="32"/>
      <c r="L113" s="32">
        <f>L103+L112</f>
        <v>0</v>
      </c>
    </row>
    <row r="114" spans="1:12" ht="15" x14ac:dyDescent="0.25">
      <c r="A114" s="14">
        <v>2</v>
      </c>
      <c r="B114" s="15">
        <v>2</v>
      </c>
      <c r="C114" s="22" t="s">
        <v>20</v>
      </c>
      <c r="D114" s="5" t="s">
        <v>21</v>
      </c>
      <c r="E114" s="39" t="s">
        <v>98</v>
      </c>
      <c r="F114" s="40">
        <v>50</v>
      </c>
      <c r="G114" s="40">
        <v>8.42</v>
      </c>
      <c r="H114" s="40">
        <v>10.89</v>
      </c>
      <c r="I114" s="40">
        <v>7.57</v>
      </c>
      <c r="J114" s="40">
        <v>162.21</v>
      </c>
      <c r="K114" s="41">
        <v>270</v>
      </c>
      <c r="L114" s="40"/>
    </row>
    <row r="115" spans="1:12" ht="15" x14ac:dyDescent="0.25">
      <c r="A115" s="14"/>
      <c r="B115" s="15"/>
      <c r="C115" s="11"/>
      <c r="D115" s="6" t="s">
        <v>29</v>
      </c>
      <c r="E115" s="42" t="s">
        <v>99</v>
      </c>
      <c r="F115" s="43">
        <v>100</v>
      </c>
      <c r="G115" s="43">
        <v>1.75</v>
      </c>
      <c r="H115" s="43">
        <v>4.18</v>
      </c>
      <c r="I115" s="43">
        <v>9.11</v>
      </c>
      <c r="J115" s="43">
        <v>82.12</v>
      </c>
      <c r="K115" s="44">
        <v>143</v>
      </c>
      <c r="L115" s="43"/>
    </row>
    <row r="116" spans="1:12" ht="15" x14ac:dyDescent="0.25">
      <c r="A116" s="14"/>
      <c r="B116" s="15"/>
      <c r="C116" s="11"/>
      <c r="D116" s="7" t="s">
        <v>22</v>
      </c>
      <c r="E116" s="42" t="s">
        <v>65</v>
      </c>
      <c r="F116" s="43">
        <v>222</v>
      </c>
      <c r="G116" s="43">
        <v>0.06</v>
      </c>
      <c r="H116" s="43">
        <v>0.1</v>
      </c>
      <c r="I116" s="43">
        <v>15.18</v>
      </c>
      <c r="J116" s="43">
        <v>61.41</v>
      </c>
      <c r="K116" s="44">
        <v>377</v>
      </c>
      <c r="L116" s="43"/>
    </row>
    <row r="117" spans="1:12" ht="15" x14ac:dyDescent="0.25">
      <c r="A117" s="14"/>
      <c r="B117" s="15"/>
      <c r="C117" s="11"/>
      <c r="D117" s="7" t="s">
        <v>23</v>
      </c>
      <c r="E117" s="42" t="s">
        <v>39</v>
      </c>
      <c r="F117" s="43">
        <v>30</v>
      </c>
      <c r="G117" s="43">
        <v>2.2799999999999998</v>
      </c>
      <c r="H117" s="43">
        <v>0.24</v>
      </c>
      <c r="I117" s="43">
        <v>14.76</v>
      </c>
      <c r="J117" s="43">
        <v>70.5</v>
      </c>
      <c r="K117" s="44"/>
      <c r="L117" s="43"/>
    </row>
    <row r="118" spans="1:12" ht="15" x14ac:dyDescent="0.25">
      <c r="A118" s="14"/>
      <c r="B118" s="15"/>
      <c r="C118" s="11"/>
      <c r="D118" s="6" t="s">
        <v>26</v>
      </c>
      <c r="E118" s="42" t="s">
        <v>46</v>
      </c>
      <c r="F118" s="43">
        <v>30</v>
      </c>
      <c r="G118" s="43">
        <v>0.33</v>
      </c>
      <c r="H118" s="43">
        <v>0.06</v>
      </c>
      <c r="I118" s="43">
        <v>1.1399999999999999</v>
      </c>
      <c r="J118" s="43">
        <v>7.2</v>
      </c>
      <c r="K118" s="44">
        <v>71</v>
      </c>
      <c r="L118" s="43"/>
    </row>
    <row r="119" spans="1:12" ht="15" x14ac:dyDescent="0.25">
      <c r="A119" s="14"/>
      <c r="B119" s="15"/>
      <c r="C119" s="11"/>
      <c r="D119" s="6" t="s">
        <v>24</v>
      </c>
      <c r="E119" s="42" t="s">
        <v>86</v>
      </c>
      <c r="F119" s="43">
        <v>100</v>
      </c>
      <c r="G119" s="43">
        <v>0.03</v>
      </c>
      <c r="H119" s="43">
        <v>0.4</v>
      </c>
      <c r="I119" s="43">
        <v>9.8000000000000007</v>
      </c>
      <c r="J119" s="43">
        <v>47</v>
      </c>
      <c r="K119" s="44">
        <v>338</v>
      </c>
      <c r="L119" s="43"/>
    </row>
    <row r="120" spans="1:12" ht="15" x14ac:dyDescent="0.25">
      <c r="A120" s="16"/>
      <c r="B120" s="17"/>
      <c r="C120" s="8"/>
      <c r="D120" s="18" t="s">
        <v>32</v>
      </c>
      <c r="E120" s="9"/>
      <c r="F120" s="19">
        <f>SUM(F114:F119)</f>
        <v>532</v>
      </c>
      <c r="G120" s="19">
        <f t="shared" ref="G120:J120" si="40">SUM(G114:G119)</f>
        <v>12.87</v>
      </c>
      <c r="H120" s="19">
        <v>15.78</v>
      </c>
      <c r="I120" s="19">
        <f t="shared" si="40"/>
        <v>57.56</v>
      </c>
      <c r="J120" s="19">
        <f t="shared" si="40"/>
        <v>430.44</v>
      </c>
      <c r="K120" s="25"/>
      <c r="L120" s="19">
        <f t="shared" ref="L120" si="41">SUM(L114:L119)</f>
        <v>0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42" t="s">
        <v>100</v>
      </c>
      <c r="F121" s="43">
        <v>30</v>
      </c>
      <c r="G121" s="43">
        <v>0.24</v>
      </c>
      <c r="H121" s="43">
        <v>0.03</v>
      </c>
      <c r="I121" s="43">
        <v>0.51</v>
      </c>
      <c r="J121" s="43">
        <v>3.9</v>
      </c>
      <c r="K121" s="44">
        <v>70</v>
      </c>
      <c r="L121" s="43"/>
    </row>
    <row r="122" spans="1:12" ht="15" x14ac:dyDescent="0.25">
      <c r="A122" s="14"/>
      <c r="B122" s="15"/>
      <c r="C122" s="11"/>
      <c r="D122" s="7" t="s">
        <v>27</v>
      </c>
      <c r="E122" s="42" t="s">
        <v>101</v>
      </c>
      <c r="F122" s="43">
        <v>250</v>
      </c>
      <c r="G122" s="43">
        <v>5.87</v>
      </c>
      <c r="H122" s="43">
        <v>9.8699999999999992</v>
      </c>
      <c r="I122" s="43">
        <v>10.24</v>
      </c>
      <c r="J122" s="43">
        <v>153.37</v>
      </c>
      <c r="K122" s="44">
        <v>179</v>
      </c>
      <c r="L122" s="43"/>
    </row>
    <row r="123" spans="1:12" ht="15" x14ac:dyDescent="0.25">
      <c r="A123" s="14"/>
      <c r="B123" s="15"/>
      <c r="C123" s="11"/>
      <c r="D123" s="7" t="s">
        <v>28</v>
      </c>
      <c r="E123" s="42" t="s">
        <v>102</v>
      </c>
      <c r="F123" s="43">
        <v>160</v>
      </c>
      <c r="G123" s="43">
        <v>18.13</v>
      </c>
      <c r="H123" s="43">
        <v>25.71</v>
      </c>
      <c r="I123" s="43">
        <v>22.68</v>
      </c>
      <c r="J123" s="43">
        <v>394.66</v>
      </c>
      <c r="K123" s="44">
        <v>284</v>
      </c>
      <c r="L123" s="43"/>
    </row>
    <row r="124" spans="1:12" ht="15" x14ac:dyDescent="0.25">
      <c r="A124" s="14"/>
      <c r="B124" s="15"/>
      <c r="C124" s="11"/>
      <c r="D124" s="7" t="s">
        <v>30</v>
      </c>
      <c r="E124" s="42" t="s">
        <v>103</v>
      </c>
      <c r="F124" s="43">
        <v>200</v>
      </c>
      <c r="G124" s="43">
        <v>0.45</v>
      </c>
      <c r="H124" s="43">
        <v>0.1</v>
      </c>
      <c r="I124" s="43">
        <v>33.99</v>
      </c>
      <c r="J124" s="43">
        <v>141.19999999999999</v>
      </c>
      <c r="K124" s="44">
        <v>770</v>
      </c>
      <c r="L124" s="43"/>
    </row>
    <row r="125" spans="1:12" ht="15" x14ac:dyDescent="0.25">
      <c r="A125" s="14"/>
      <c r="B125" s="15"/>
      <c r="C125" s="11"/>
      <c r="D125" s="7" t="s">
        <v>31</v>
      </c>
      <c r="E125" s="42" t="s">
        <v>54</v>
      </c>
      <c r="F125" s="43">
        <v>30</v>
      </c>
      <c r="G125" s="43">
        <v>1.68</v>
      </c>
      <c r="H125" s="43">
        <v>0.33</v>
      </c>
      <c r="I125" s="43">
        <v>14.82</v>
      </c>
      <c r="J125" s="43">
        <v>69.599999999999994</v>
      </c>
      <c r="K125" s="44"/>
      <c r="L125" s="43"/>
    </row>
    <row r="126" spans="1:12" ht="15" x14ac:dyDescent="0.25">
      <c r="A126" s="14"/>
      <c r="B126" s="15"/>
      <c r="C126" s="11"/>
      <c r="D126" s="6" t="s">
        <v>104</v>
      </c>
      <c r="E126" s="42" t="s">
        <v>41</v>
      </c>
      <c r="F126" s="43">
        <v>30</v>
      </c>
      <c r="G126" s="43">
        <v>2.2799999999999998</v>
      </c>
      <c r="H126" s="43">
        <v>0.24</v>
      </c>
      <c r="I126" s="43">
        <v>14.76</v>
      </c>
      <c r="J126" s="43">
        <v>70.5</v>
      </c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700</v>
      </c>
      <c r="G128" s="19">
        <f t="shared" ref="G128:J128" si="42">SUM(G121:G127)</f>
        <v>28.65</v>
      </c>
      <c r="H128" s="19">
        <f t="shared" si="42"/>
        <v>36.28</v>
      </c>
      <c r="I128" s="19">
        <f t="shared" si="42"/>
        <v>97.000000000000014</v>
      </c>
      <c r="J128" s="19">
        <f t="shared" si="42"/>
        <v>833.23000000000013</v>
      </c>
      <c r="K128" s="25"/>
      <c r="L128" s="19">
        <f t="shared" ref="L128" si="43">SUM(L121:L127)</f>
        <v>0</v>
      </c>
    </row>
    <row r="129" spans="1:12" ht="15" x14ac:dyDescent="0.2">
      <c r="A129" s="33">
        <f>A114</f>
        <v>2</v>
      </c>
      <c r="B129" s="33">
        <f>B114</f>
        <v>2</v>
      </c>
      <c r="C129" s="57" t="s">
        <v>4</v>
      </c>
      <c r="D129" s="58"/>
      <c r="E129" s="31"/>
      <c r="F129" s="32">
        <f>F120+F128</f>
        <v>1232</v>
      </c>
      <c r="G129" s="32">
        <f>G120+G128</f>
        <v>41.519999999999996</v>
      </c>
      <c r="H129" s="32">
        <f>H120+H128</f>
        <v>52.06</v>
      </c>
      <c r="I129" s="32">
        <f>I120+I128</f>
        <v>154.56</v>
      </c>
      <c r="J129" s="32">
        <f>J120+J128</f>
        <v>1263.67</v>
      </c>
      <c r="K129" s="32"/>
      <c r="L129" s="32">
        <f>L120+L128</f>
        <v>0</v>
      </c>
    </row>
    <row r="130" spans="1:12" ht="15" x14ac:dyDescent="0.25">
      <c r="A130" s="20">
        <v>2</v>
      </c>
      <c r="B130" s="21">
        <v>3</v>
      </c>
      <c r="C130" s="22" t="s">
        <v>20</v>
      </c>
      <c r="D130" s="5" t="s">
        <v>21</v>
      </c>
      <c r="E130" s="39" t="s">
        <v>64</v>
      </c>
      <c r="F130" s="40">
        <v>170</v>
      </c>
      <c r="G130" s="40">
        <v>32.31</v>
      </c>
      <c r="H130" s="40">
        <v>15.01</v>
      </c>
      <c r="I130" s="40">
        <v>38.65</v>
      </c>
      <c r="J130" s="40">
        <v>424.94</v>
      </c>
      <c r="K130" s="41">
        <v>223</v>
      </c>
      <c r="L130" s="40"/>
    </row>
    <row r="131" spans="1:12" ht="15" x14ac:dyDescent="0.25">
      <c r="A131" s="23"/>
      <c r="B131" s="15"/>
      <c r="C131" s="11"/>
      <c r="D131" s="6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22</v>
      </c>
      <c r="E132" s="42" t="s">
        <v>105</v>
      </c>
      <c r="F132" s="43">
        <v>200</v>
      </c>
      <c r="G132" s="43">
        <v>0</v>
      </c>
      <c r="H132" s="43">
        <v>0</v>
      </c>
      <c r="I132" s="43">
        <v>14.97</v>
      </c>
      <c r="J132" s="43">
        <v>59.03</v>
      </c>
      <c r="K132" s="44">
        <v>376</v>
      </c>
      <c r="L132" s="43"/>
    </row>
    <row r="133" spans="1:12" ht="15.75" customHeight="1" x14ac:dyDescent="0.25">
      <c r="A133" s="23"/>
      <c r="B133" s="15"/>
      <c r="C133" s="11"/>
      <c r="D133" s="7" t="s">
        <v>23</v>
      </c>
      <c r="E133" s="42" t="s">
        <v>39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/>
      <c r="L133" s="43"/>
    </row>
    <row r="134" spans="1:12" ht="15" x14ac:dyDescent="0.25">
      <c r="A134" s="23"/>
      <c r="B134" s="15"/>
      <c r="C134" s="11"/>
      <c r="D134" s="7" t="s">
        <v>24</v>
      </c>
      <c r="E134" s="42" t="s">
        <v>66</v>
      </c>
      <c r="F134" s="43">
        <v>100</v>
      </c>
      <c r="G134" s="43">
        <v>0.4</v>
      </c>
      <c r="H134" s="43">
        <v>0.3</v>
      </c>
      <c r="I134" s="43">
        <v>10.3</v>
      </c>
      <c r="J134" s="43">
        <v>47</v>
      </c>
      <c r="K134" s="44">
        <v>338</v>
      </c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32</v>
      </c>
      <c r="E137" s="9"/>
      <c r="F137" s="19">
        <f>SUM(F130:F136)</f>
        <v>500</v>
      </c>
      <c r="G137" s="19">
        <f t="shared" ref="G137:J137" si="44">SUM(G130:G136)</f>
        <v>34.99</v>
      </c>
      <c r="H137" s="19">
        <f t="shared" si="44"/>
        <v>15.55</v>
      </c>
      <c r="I137" s="19">
        <f t="shared" si="44"/>
        <v>78.679999999999993</v>
      </c>
      <c r="J137" s="19">
        <f t="shared" si="44"/>
        <v>601.47</v>
      </c>
      <c r="K137" s="25"/>
      <c r="L137" s="19">
        <f t="shared" ref="L137" si="45">SUM(L130:L136)</f>
        <v>0</v>
      </c>
    </row>
    <row r="138" spans="1:12" ht="15" x14ac:dyDescent="0.25">
      <c r="A138" s="26">
        <f>A130</f>
        <v>2</v>
      </c>
      <c r="B138" s="13">
        <f>B130</f>
        <v>3</v>
      </c>
      <c r="C138" s="10" t="s">
        <v>25</v>
      </c>
      <c r="D138" s="7" t="s">
        <v>26</v>
      </c>
      <c r="E138" s="42" t="s">
        <v>106</v>
      </c>
      <c r="F138" s="43">
        <v>75</v>
      </c>
      <c r="G138" s="43">
        <v>0.88</v>
      </c>
      <c r="H138" s="43">
        <v>4.62</v>
      </c>
      <c r="I138" s="43">
        <v>2.94</v>
      </c>
      <c r="J138" s="43">
        <v>58.14</v>
      </c>
      <c r="K138" s="44">
        <v>27</v>
      </c>
      <c r="L138" s="43"/>
    </row>
    <row r="139" spans="1:12" ht="25.5" x14ac:dyDescent="0.25">
      <c r="A139" s="23"/>
      <c r="B139" s="15"/>
      <c r="C139" s="11"/>
      <c r="D139" s="7" t="s">
        <v>27</v>
      </c>
      <c r="E139" s="42" t="s">
        <v>107</v>
      </c>
      <c r="F139" s="43">
        <v>250</v>
      </c>
      <c r="G139" s="43">
        <v>2.1</v>
      </c>
      <c r="H139" s="43">
        <v>6.52</v>
      </c>
      <c r="I139" s="43">
        <v>10.31</v>
      </c>
      <c r="J139" s="43">
        <v>109.06</v>
      </c>
      <c r="K139" s="44">
        <v>98</v>
      </c>
      <c r="L139" s="43"/>
    </row>
    <row r="140" spans="1:12" ht="15" x14ac:dyDescent="0.25">
      <c r="A140" s="23"/>
      <c r="B140" s="15"/>
      <c r="C140" s="11"/>
      <c r="D140" s="7" t="s">
        <v>28</v>
      </c>
      <c r="E140" s="42" t="s">
        <v>108</v>
      </c>
      <c r="F140" s="43">
        <v>200</v>
      </c>
      <c r="G140" s="43">
        <v>18.829999999999998</v>
      </c>
      <c r="H140" s="43">
        <v>24.23</v>
      </c>
      <c r="I140" s="43">
        <v>16.59</v>
      </c>
      <c r="J140" s="43">
        <v>359.98</v>
      </c>
      <c r="K140" s="44">
        <v>289</v>
      </c>
      <c r="L140" s="43"/>
    </row>
    <row r="141" spans="1:12" ht="15" x14ac:dyDescent="0.25">
      <c r="A141" s="23"/>
      <c r="B141" s="15"/>
      <c r="C141" s="11"/>
      <c r="D141" s="7" t="s">
        <v>29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30</v>
      </c>
      <c r="E142" s="42" t="s">
        <v>109</v>
      </c>
      <c r="F142" s="43">
        <v>200</v>
      </c>
      <c r="G142" s="43">
        <v>0.01</v>
      </c>
      <c r="H142" s="43">
        <v>0.1</v>
      </c>
      <c r="I142" s="43">
        <v>26.4</v>
      </c>
      <c r="J142" s="43">
        <v>107.51</v>
      </c>
      <c r="K142" s="44">
        <v>342</v>
      </c>
      <c r="L142" s="43"/>
    </row>
    <row r="143" spans="1:12" ht="15" x14ac:dyDescent="0.25">
      <c r="A143" s="23"/>
      <c r="B143" s="15"/>
      <c r="C143" s="11"/>
      <c r="D143" s="7" t="s">
        <v>31</v>
      </c>
      <c r="E143" s="42" t="s">
        <v>54</v>
      </c>
      <c r="F143" s="43">
        <v>30</v>
      </c>
      <c r="G143" s="43">
        <v>1.68</v>
      </c>
      <c r="H143" s="43">
        <v>0.33</v>
      </c>
      <c r="I143" s="43">
        <v>14.82</v>
      </c>
      <c r="J143" s="43">
        <v>69.599999999999994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SUM(F138:F145)</f>
        <v>755</v>
      </c>
      <c r="G146" s="19">
        <f t="shared" ref="G146:J146" si="46">SUM(G138:G145)</f>
        <v>23.5</v>
      </c>
      <c r="H146" s="19">
        <f t="shared" si="46"/>
        <v>35.800000000000004</v>
      </c>
      <c r="I146" s="19">
        <f t="shared" si="46"/>
        <v>71.06</v>
      </c>
      <c r="J146" s="19">
        <f t="shared" si="46"/>
        <v>704.29000000000008</v>
      </c>
      <c r="K146" s="25"/>
      <c r="L146" s="19">
        <f t="shared" ref="L146" si="47">SUM(L138:L145)</f>
        <v>0</v>
      </c>
    </row>
    <row r="147" spans="1:12" ht="15" x14ac:dyDescent="0.2">
      <c r="A147" s="29">
        <f>A130</f>
        <v>2</v>
      </c>
      <c r="B147" s="30">
        <f>B130</f>
        <v>3</v>
      </c>
      <c r="C147" s="57" t="s">
        <v>4</v>
      </c>
      <c r="D147" s="58"/>
      <c r="E147" s="31"/>
      <c r="F147" s="32">
        <f>F137+F146</f>
        <v>1255</v>
      </c>
      <c r="G147" s="32">
        <f>G137+G146</f>
        <v>58.49</v>
      </c>
      <c r="H147" s="32">
        <f>H137+H146</f>
        <v>51.350000000000009</v>
      </c>
      <c r="I147" s="32">
        <f>I137+I146</f>
        <v>149.74</v>
      </c>
      <c r="J147" s="32">
        <f>J137+J146</f>
        <v>1305.7600000000002</v>
      </c>
      <c r="K147" s="32"/>
      <c r="L147" s="32">
        <f>L137+L146</f>
        <v>0</v>
      </c>
    </row>
    <row r="148" spans="1:12" ht="15" x14ac:dyDescent="0.25">
      <c r="A148" s="20">
        <v>2</v>
      </c>
      <c r="B148" s="21">
        <v>4</v>
      </c>
      <c r="C148" s="22" t="s">
        <v>20</v>
      </c>
      <c r="D148" s="5" t="s">
        <v>21</v>
      </c>
      <c r="E148" s="39" t="s">
        <v>110</v>
      </c>
      <c r="F148" s="40">
        <v>50</v>
      </c>
      <c r="G148" s="40">
        <v>8.16</v>
      </c>
      <c r="H148" s="40">
        <v>8.4</v>
      </c>
      <c r="I148" s="40">
        <v>5.0599999999999996</v>
      </c>
      <c r="J148" s="40">
        <v>128.47</v>
      </c>
      <c r="K148" s="41">
        <v>461</v>
      </c>
      <c r="L148" s="40"/>
    </row>
    <row r="149" spans="1:12" ht="15" x14ac:dyDescent="0.25">
      <c r="A149" s="23"/>
      <c r="B149" s="15"/>
      <c r="C149" s="11"/>
      <c r="D149" s="6" t="s">
        <v>26</v>
      </c>
      <c r="E149" s="42" t="s">
        <v>111</v>
      </c>
      <c r="F149" s="43">
        <v>30</v>
      </c>
      <c r="G149" s="43">
        <v>0.75</v>
      </c>
      <c r="H149" s="43">
        <v>0.36</v>
      </c>
      <c r="I149" s="43">
        <v>3.15</v>
      </c>
      <c r="J149" s="43">
        <v>20.7</v>
      </c>
      <c r="K149" s="44">
        <v>133</v>
      </c>
      <c r="L149" s="43"/>
    </row>
    <row r="150" spans="1:12" ht="15" x14ac:dyDescent="0.25">
      <c r="A150" s="23"/>
      <c r="B150" s="15"/>
      <c r="C150" s="11"/>
      <c r="D150" s="6" t="s">
        <v>29</v>
      </c>
      <c r="E150" s="42" t="s">
        <v>70</v>
      </c>
      <c r="F150" s="43">
        <v>100</v>
      </c>
      <c r="G150" s="43">
        <v>3.87</v>
      </c>
      <c r="H150" s="43">
        <v>3.34</v>
      </c>
      <c r="I150" s="43">
        <v>24.7</v>
      </c>
      <c r="J150" s="43">
        <v>144.47999999999999</v>
      </c>
      <c r="K150" s="44">
        <v>309</v>
      </c>
      <c r="L150" s="43"/>
    </row>
    <row r="151" spans="1:12" ht="15" x14ac:dyDescent="0.25">
      <c r="A151" s="23"/>
      <c r="B151" s="15"/>
      <c r="C151" s="11"/>
      <c r="D151" s="7" t="s">
        <v>22</v>
      </c>
      <c r="E151" s="42" t="s">
        <v>75</v>
      </c>
      <c r="F151" s="43">
        <v>200</v>
      </c>
      <c r="G151" s="43">
        <v>3.35</v>
      </c>
      <c r="H151" s="43">
        <v>2.5</v>
      </c>
      <c r="I151" s="43">
        <v>26.76</v>
      </c>
      <c r="J151" s="43">
        <v>151.6</v>
      </c>
      <c r="K151" s="44">
        <v>379</v>
      </c>
      <c r="L151" s="43"/>
    </row>
    <row r="152" spans="1:12" ht="15" x14ac:dyDescent="0.25">
      <c r="A152" s="23"/>
      <c r="B152" s="15"/>
      <c r="C152" s="11"/>
      <c r="D152" s="7" t="s">
        <v>23</v>
      </c>
      <c r="E152" s="42" t="s">
        <v>41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/>
      <c r="L152" s="43"/>
    </row>
    <row r="153" spans="1:12" ht="15" x14ac:dyDescent="0.25">
      <c r="A153" s="23"/>
      <c r="B153" s="15"/>
      <c r="C153" s="11"/>
      <c r="D153" s="6" t="s">
        <v>24</v>
      </c>
      <c r="E153" s="42" t="s">
        <v>76</v>
      </c>
      <c r="F153" s="43">
        <v>100</v>
      </c>
      <c r="G153" s="43">
        <v>0.9</v>
      </c>
      <c r="H153" s="43">
        <v>0.2</v>
      </c>
      <c r="I153" s="43">
        <v>8.1</v>
      </c>
      <c r="J153" s="43">
        <v>43</v>
      </c>
      <c r="K153" s="44">
        <v>338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SUM(F148:F154)</f>
        <v>510</v>
      </c>
      <c r="G155" s="19">
        <f t="shared" ref="G155:J155" si="48">SUM(G148:G154)</f>
        <v>19.310000000000002</v>
      </c>
      <c r="H155" s="19">
        <f t="shared" si="48"/>
        <v>15.04</v>
      </c>
      <c r="I155" s="19">
        <f t="shared" si="48"/>
        <v>82.53</v>
      </c>
      <c r="J155" s="19">
        <f t="shared" si="48"/>
        <v>558.75</v>
      </c>
      <c r="K155" s="25"/>
      <c r="L155" s="19">
        <f t="shared" ref="L155" si="49">SUM(L148:L154)</f>
        <v>0</v>
      </c>
    </row>
    <row r="156" spans="1:12" ht="15" x14ac:dyDescent="0.25">
      <c r="A156" s="26">
        <f>A148</f>
        <v>2</v>
      </c>
      <c r="B156" s="13">
        <f>B148</f>
        <v>4</v>
      </c>
      <c r="C156" s="10" t="s">
        <v>25</v>
      </c>
      <c r="D156" s="7" t="s">
        <v>26</v>
      </c>
      <c r="E156" s="42" t="s">
        <v>112</v>
      </c>
      <c r="F156" s="43">
        <v>75</v>
      </c>
      <c r="G156" s="43">
        <v>1.34</v>
      </c>
      <c r="H156" s="43">
        <v>3.83</v>
      </c>
      <c r="I156" s="43">
        <v>4.97</v>
      </c>
      <c r="J156" s="43">
        <v>60.49</v>
      </c>
      <c r="K156" s="44">
        <v>45</v>
      </c>
      <c r="L156" s="43"/>
    </row>
    <row r="157" spans="1:12" ht="25.5" x14ac:dyDescent="0.25">
      <c r="A157" s="23"/>
      <c r="B157" s="15"/>
      <c r="C157" s="11"/>
      <c r="D157" s="7" t="s">
        <v>27</v>
      </c>
      <c r="E157" s="42" t="s">
        <v>113</v>
      </c>
      <c r="F157" s="43">
        <v>250</v>
      </c>
      <c r="G157" s="43">
        <v>4.3099999999999996</v>
      </c>
      <c r="H157" s="43">
        <v>8.52</v>
      </c>
      <c r="I157" s="43">
        <v>11.46</v>
      </c>
      <c r="J157" s="43">
        <v>140.54</v>
      </c>
      <c r="K157" s="44">
        <v>82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114</v>
      </c>
      <c r="F158" s="43">
        <v>50</v>
      </c>
      <c r="G158" s="43">
        <v>6.56</v>
      </c>
      <c r="H158" s="43">
        <v>4.37</v>
      </c>
      <c r="I158" s="43">
        <v>7.58</v>
      </c>
      <c r="J158" s="43">
        <v>96.03</v>
      </c>
      <c r="K158" s="44">
        <v>234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 t="s">
        <v>115</v>
      </c>
      <c r="F159" s="43">
        <v>100</v>
      </c>
      <c r="G159" s="43">
        <v>3.03</v>
      </c>
      <c r="H159" s="43">
        <v>4.9400000000000004</v>
      </c>
      <c r="I159" s="43">
        <v>24.5</v>
      </c>
      <c r="J159" s="43">
        <v>154.77000000000001</v>
      </c>
      <c r="K159" s="44">
        <v>310</v>
      </c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116</v>
      </c>
      <c r="F160" s="43">
        <v>200</v>
      </c>
      <c r="G160" s="43">
        <v>1.04</v>
      </c>
      <c r="H160" s="43">
        <v>0.06</v>
      </c>
      <c r="I160" s="43">
        <v>30.16</v>
      </c>
      <c r="J160" s="43">
        <v>126.2</v>
      </c>
      <c r="K160" s="44">
        <v>348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54</v>
      </c>
      <c r="F161" s="43">
        <v>30</v>
      </c>
      <c r="G161" s="43">
        <v>1.68</v>
      </c>
      <c r="H161" s="43">
        <v>0.33</v>
      </c>
      <c r="I161" s="43">
        <v>14.82</v>
      </c>
      <c r="J161" s="43">
        <v>69.599999999999994</v>
      </c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32</v>
      </c>
      <c r="E164" s="9"/>
      <c r="F164" s="19">
        <f>SUM(F156:F163)</f>
        <v>705</v>
      </c>
      <c r="G164" s="19">
        <f t="shared" ref="G164:J164" si="50">SUM(G156:G163)</f>
        <v>17.959999999999997</v>
      </c>
      <c r="H164" s="19">
        <f t="shared" si="50"/>
        <v>22.049999999999997</v>
      </c>
      <c r="I164" s="19">
        <f t="shared" si="50"/>
        <v>93.490000000000009</v>
      </c>
      <c r="J164" s="19">
        <f t="shared" si="50"/>
        <v>647.63000000000011</v>
      </c>
      <c r="K164" s="25"/>
      <c r="L164" s="19">
        <f t="shared" ref="L164" si="51">SUM(L156:L163)</f>
        <v>0</v>
      </c>
    </row>
    <row r="165" spans="1:12" ht="15" x14ac:dyDescent="0.2">
      <c r="A165" s="29">
        <f>A148</f>
        <v>2</v>
      </c>
      <c r="B165" s="30">
        <f>B148</f>
        <v>4</v>
      </c>
      <c r="C165" s="57" t="s">
        <v>4</v>
      </c>
      <c r="D165" s="58"/>
      <c r="E165" s="31"/>
      <c r="F165" s="32">
        <f>F155+F164</f>
        <v>1215</v>
      </c>
      <c r="G165" s="32">
        <f>G155+G164</f>
        <v>37.269999999999996</v>
      </c>
      <c r="H165" s="32">
        <f>H155+H164</f>
        <v>37.089999999999996</v>
      </c>
      <c r="I165" s="32">
        <f>I155+I164</f>
        <v>176.02</v>
      </c>
      <c r="J165" s="32">
        <f>J155+J164</f>
        <v>1206.3800000000001</v>
      </c>
      <c r="K165" s="32"/>
      <c r="L165" s="32">
        <f>L155+L164</f>
        <v>0</v>
      </c>
    </row>
    <row r="166" spans="1:12" ht="15" x14ac:dyDescent="0.25">
      <c r="A166" s="20">
        <v>2</v>
      </c>
      <c r="B166" s="21">
        <v>5</v>
      </c>
      <c r="C166" s="22" t="s">
        <v>20</v>
      </c>
      <c r="D166" s="5" t="s">
        <v>21</v>
      </c>
      <c r="E166" s="39" t="s">
        <v>117</v>
      </c>
      <c r="F166" s="40">
        <v>160</v>
      </c>
      <c r="G166" s="40">
        <v>12.71</v>
      </c>
      <c r="H166" s="40">
        <v>15.26</v>
      </c>
      <c r="I166" s="40">
        <v>18.260000000000002</v>
      </c>
      <c r="J166" s="40">
        <v>261.70999999999998</v>
      </c>
      <c r="K166" s="41">
        <v>259</v>
      </c>
      <c r="L166" s="40"/>
    </row>
    <row r="167" spans="1:12" ht="15" x14ac:dyDescent="0.25">
      <c r="A167" s="23"/>
      <c r="B167" s="15"/>
      <c r="C167" s="11"/>
      <c r="D167" s="8" t="s">
        <v>26</v>
      </c>
      <c r="E167" s="51" t="s">
        <v>49</v>
      </c>
      <c r="F167" s="52">
        <v>30</v>
      </c>
      <c r="G167" s="52">
        <v>0.21</v>
      </c>
      <c r="H167" s="52">
        <v>0.03</v>
      </c>
      <c r="I167" s="52">
        <v>0</v>
      </c>
      <c r="J167" s="52">
        <v>3.3</v>
      </c>
      <c r="K167" s="53">
        <v>71</v>
      </c>
      <c r="L167" s="52"/>
    </row>
    <row r="168" spans="1:12" ht="15" x14ac:dyDescent="0.25">
      <c r="A168" s="23"/>
      <c r="B168" s="15"/>
      <c r="C168" s="11"/>
      <c r="D168" s="6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118</v>
      </c>
      <c r="F169" s="43">
        <v>200</v>
      </c>
      <c r="G169" s="43">
        <v>0.46</v>
      </c>
      <c r="H169" s="43">
        <v>0.14000000000000001</v>
      </c>
      <c r="I169" s="43">
        <v>26.47</v>
      </c>
      <c r="J169" s="43">
        <v>110.23</v>
      </c>
      <c r="K169" s="44">
        <v>349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39</v>
      </c>
      <c r="F170" s="43">
        <v>30</v>
      </c>
      <c r="G170" s="43">
        <v>2.2799999999999998</v>
      </c>
      <c r="H170" s="43">
        <v>0.24</v>
      </c>
      <c r="I170" s="43">
        <v>14.76</v>
      </c>
      <c r="J170" s="43">
        <v>70.5</v>
      </c>
      <c r="K170" s="44"/>
      <c r="L170" s="43"/>
    </row>
    <row r="171" spans="1:12" ht="15" x14ac:dyDescent="0.25">
      <c r="A171" s="23"/>
      <c r="B171" s="15"/>
      <c r="C171" s="11"/>
      <c r="D171" s="6" t="s">
        <v>24</v>
      </c>
      <c r="E171" s="42" t="s">
        <v>119</v>
      </c>
      <c r="F171" s="43">
        <v>100</v>
      </c>
      <c r="G171" s="43">
        <v>0.03</v>
      </c>
      <c r="H171" s="43">
        <v>0.4</v>
      </c>
      <c r="I171" s="43">
        <v>9.8000000000000007</v>
      </c>
      <c r="J171" s="43">
        <v>47</v>
      </c>
      <c r="K171" s="44">
        <v>338</v>
      </c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.75" customHeight="1" x14ac:dyDescent="0.25">
      <c r="A173" s="24"/>
      <c r="B173" s="17"/>
      <c r="C173" s="8"/>
      <c r="D173" s="18" t="s">
        <v>32</v>
      </c>
      <c r="E173" s="9"/>
      <c r="F173" s="19">
        <f>SUM(F166:F172)</f>
        <v>520</v>
      </c>
      <c r="G173" s="19">
        <f t="shared" ref="G173:J173" si="52">SUM(G166:G172)</f>
        <v>15.690000000000001</v>
      </c>
      <c r="H173" s="19">
        <f t="shared" si="52"/>
        <v>16.07</v>
      </c>
      <c r="I173" s="19">
        <f t="shared" si="52"/>
        <v>69.290000000000006</v>
      </c>
      <c r="J173" s="19">
        <f t="shared" si="52"/>
        <v>492.74</v>
      </c>
      <c r="K173" s="25"/>
      <c r="L173" s="19">
        <f t="shared" ref="L173" si="53">SUM(L166:L172)</f>
        <v>0</v>
      </c>
    </row>
    <row r="174" spans="1:12" ht="15" x14ac:dyDescent="0.25">
      <c r="A174" s="26">
        <f>A166</f>
        <v>2</v>
      </c>
      <c r="B174" s="13">
        <f>B166</f>
        <v>5</v>
      </c>
      <c r="C174" s="10" t="s">
        <v>25</v>
      </c>
      <c r="D174" s="7" t="s">
        <v>26</v>
      </c>
      <c r="E174" s="42" t="s">
        <v>46</v>
      </c>
      <c r="F174" s="43">
        <v>30</v>
      </c>
      <c r="G174" s="43">
        <v>0.33</v>
      </c>
      <c r="H174" s="43">
        <v>0.06</v>
      </c>
      <c r="I174" s="43">
        <v>1.1399999999999999</v>
      </c>
      <c r="J174" s="43">
        <v>7.2</v>
      </c>
      <c r="K174" s="44">
        <v>71</v>
      </c>
      <c r="L174" s="43"/>
    </row>
    <row r="175" spans="1:12" ht="15" x14ac:dyDescent="0.25">
      <c r="A175" s="23"/>
      <c r="B175" s="15"/>
      <c r="C175" s="11"/>
      <c r="D175" s="7" t="s">
        <v>27</v>
      </c>
      <c r="E175" s="42" t="s">
        <v>120</v>
      </c>
      <c r="F175" s="43">
        <v>250</v>
      </c>
      <c r="G175" s="43">
        <v>5.18</v>
      </c>
      <c r="H175" s="43">
        <v>9.27</v>
      </c>
      <c r="I175" s="43">
        <v>10.32</v>
      </c>
      <c r="J175" s="43">
        <v>145.97</v>
      </c>
      <c r="K175" s="44">
        <v>99</v>
      </c>
      <c r="L175" s="43"/>
    </row>
    <row r="176" spans="1:12" ht="15" x14ac:dyDescent="0.25">
      <c r="A176" s="23"/>
      <c r="B176" s="15"/>
      <c r="C176" s="11"/>
      <c r="D176" s="7" t="s">
        <v>28</v>
      </c>
      <c r="E176" s="42" t="s">
        <v>121</v>
      </c>
      <c r="F176" s="43">
        <v>50</v>
      </c>
      <c r="G176" s="43">
        <v>6.65</v>
      </c>
      <c r="H176" s="43">
        <v>16</v>
      </c>
      <c r="I176" s="43">
        <v>7.99</v>
      </c>
      <c r="J176" s="43">
        <v>202.91</v>
      </c>
      <c r="K176" s="44">
        <v>268</v>
      </c>
      <c r="L176" s="43"/>
    </row>
    <row r="177" spans="1:12" ht="15" x14ac:dyDescent="0.25">
      <c r="A177" s="23"/>
      <c r="B177" s="15"/>
      <c r="C177" s="11"/>
      <c r="D177" s="7" t="s">
        <v>29</v>
      </c>
      <c r="E177" s="42" t="s">
        <v>42</v>
      </c>
      <c r="F177" s="43">
        <v>150</v>
      </c>
      <c r="G177" s="43">
        <v>3.61</v>
      </c>
      <c r="H177" s="43">
        <v>4.54</v>
      </c>
      <c r="I177" s="43">
        <v>15.25</v>
      </c>
      <c r="J177" s="43">
        <v>118.32</v>
      </c>
      <c r="K177" s="44">
        <v>321</v>
      </c>
      <c r="L177" s="43"/>
    </row>
    <row r="178" spans="1:12" ht="15" x14ac:dyDescent="0.25">
      <c r="A178" s="23"/>
      <c r="B178" s="15"/>
      <c r="C178" s="11"/>
      <c r="D178" s="7" t="s">
        <v>30</v>
      </c>
      <c r="E178" s="42" t="s">
        <v>122</v>
      </c>
      <c r="F178" s="43">
        <v>200</v>
      </c>
      <c r="G178" s="43">
        <v>0.18</v>
      </c>
      <c r="H178" s="43">
        <v>0.13</v>
      </c>
      <c r="I178" s="43">
        <v>22.01</v>
      </c>
      <c r="J178" s="43">
        <v>91.3</v>
      </c>
      <c r="K178" s="44">
        <v>647</v>
      </c>
      <c r="L178" s="43"/>
    </row>
    <row r="179" spans="1:12" ht="15" x14ac:dyDescent="0.25">
      <c r="A179" s="23"/>
      <c r="B179" s="15"/>
      <c r="C179" s="11"/>
      <c r="D179" s="7" t="s">
        <v>31</v>
      </c>
      <c r="E179" s="42" t="s">
        <v>54</v>
      </c>
      <c r="F179" s="43">
        <v>30</v>
      </c>
      <c r="G179" s="43">
        <v>1.68</v>
      </c>
      <c r="H179" s="43">
        <v>0.33</v>
      </c>
      <c r="I179" s="43">
        <v>14.82</v>
      </c>
      <c r="J179" s="43">
        <v>69.599999999999994</v>
      </c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32</v>
      </c>
      <c r="E182" s="9"/>
      <c r="F182" s="19">
        <f>SUM(F174:F181)</f>
        <v>710</v>
      </c>
      <c r="G182" s="19">
        <f t="shared" ref="G182:J182" si="54">SUM(G174:G181)</f>
        <v>17.63</v>
      </c>
      <c r="H182" s="19">
        <f t="shared" si="54"/>
        <v>30.329999999999995</v>
      </c>
      <c r="I182" s="19">
        <f t="shared" si="54"/>
        <v>71.53</v>
      </c>
      <c r="J182" s="19">
        <f t="shared" si="54"/>
        <v>635.29999999999995</v>
      </c>
      <c r="K182" s="25"/>
      <c r="L182" s="19">
        <f t="shared" ref="L182" si="55">SUM(L174:L181)</f>
        <v>0</v>
      </c>
    </row>
    <row r="183" spans="1:12" ht="15" x14ac:dyDescent="0.2">
      <c r="A183" s="29">
        <f>A166</f>
        <v>2</v>
      </c>
      <c r="B183" s="30">
        <f>B166</f>
        <v>5</v>
      </c>
      <c r="C183" s="57" t="s">
        <v>4</v>
      </c>
      <c r="D183" s="58"/>
      <c r="E183" s="31"/>
      <c r="F183" s="32">
        <f>F173+F182</f>
        <v>1230</v>
      </c>
      <c r="G183" s="32">
        <f>G173+G182</f>
        <v>33.32</v>
      </c>
      <c r="H183" s="32">
        <f>H173+H182</f>
        <v>46.399999999999991</v>
      </c>
      <c r="I183" s="32">
        <f>I173+I182</f>
        <v>140.82</v>
      </c>
      <c r="J183" s="32">
        <f>J173+J182</f>
        <v>1128.04</v>
      </c>
      <c r="K183" s="32"/>
      <c r="L183" s="32">
        <f>L173+L182</f>
        <v>0</v>
      </c>
    </row>
    <row r="184" spans="1:12" x14ac:dyDescent="0.2">
      <c r="A184" s="27"/>
      <c r="B184" s="28"/>
      <c r="C184" s="59" t="s">
        <v>5</v>
      </c>
      <c r="D184" s="59"/>
      <c r="E184" s="59"/>
      <c r="F184" s="34">
        <f>(F24+F42+F60+F78+F95+F113+F129+F147+F165+F183)/(IF(F24=0,0,1)+IF(F42=0,0,1)+IF(F60=0,0,1)+IF(F78=0,0,1)+IF(F95=0,0,1)+IF(F113=0,0,1)+IF(F129=0,0,1)+IF(F147=0,0,1)+IF(F165=0,0,1)+IF(F183=0,0,1))</f>
        <v>1272.2</v>
      </c>
      <c r="G184" s="34">
        <f>(G24+G42+G60+G78+G95+G113+G129+G147+G165+G183)/(IF(G24=0,0,1)+IF(G42=0,0,1)+IF(G60=0,0,1)+IF(G78=0,0,1)+IF(G95=0,0,1)+IF(G113=0,0,1)+IF(G129=0,0,1)+IF(G147=0,0,1)+IF(G165=0,0,1)+IF(G183=0,0,1))</f>
        <v>44.033000000000001</v>
      </c>
      <c r="H184" s="34">
        <f>(H24+H42+H60+H78+H95+H113+H129+H147+H165+H183)/(IF(H24=0,0,1)+IF(H42=0,0,1)+IF(H60=0,0,1)+IF(H78=0,0,1)+IF(H95=0,0,1)+IF(H113=0,0,1)+IF(H129=0,0,1)+IF(H147=0,0,1)+IF(H165=0,0,1)+IF(H183=0,0,1))</f>
        <v>53.617999999999995</v>
      </c>
      <c r="I184" s="34">
        <f>(I24+I42+I60+I78+I95+I113+I129+I147+I165+I183)/(IF(I24=0,0,1)+IF(I42=0,0,1)+IF(I60=0,0,1)+IF(I78=0,0,1)+IF(I95=0,0,1)+IF(I113=0,0,1)+IF(I129=0,0,1)+IF(I147=0,0,1)+IF(I165=0,0,1)+IF(I183=0,0,1))</f>
        <v>167.87700000000001</v>
      </c>
      <c r="J184" s="34">
        <f>(J24+J42+J60+J78+J95+J113+J129+J147+J165+J183)/(IF(J24=0,0,1)+IF(J42=0,0,1)+IF(J60=0,0,1)+IF(J78=0,0,1)+IF(J95=0,0,1)+IF(J113=0,0,1)+IF(J129=0,0,1)+IF(J147=0,0,1)+IF(J165=0,0,1)+IF(J183=0,0,1))</f>
        <v>1343.422</v>
      </c>
      <c r="K184" s="34"/>
      <c r="L184" s="34" t="e">
        <f>(L24+L42+L60+L78+L95+L113+L129+L147+L165+L183)/(IF(L24=0,0,1)+IF(L42=0,0,1)+IF(L60=0,0,1)+IF(L78=0,0,1)+IF(L95=0,0,1)+IF(L113=0,0,1)+IF(L129=0,0,1)+IF(L147=0,0,1)+IF(L165=0,0,1)+IF(L183=0,0,1))</f>
        <v>#DIV/0!</v>
      </c>
    </row>
  </sheetData>
  <mergeCells count="14">
    <mergeCell ref="C78:D78"/>
    <mergeCell ref="C95:D95"/>
    <mergeCell ref="C24:D24"/>
    <mergeCell ref="C184:E184"/>
    <mergeCell ref="C183:D183"/>
    <mergeCell ref="C113:D113"/>
    <mergeCell ref="C129:D129"/>
    <mergeCell ref="C147:D147"/>
    <mergeCell ref="C165:D165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Вилховна</cp:lastModifiedBy>
  <dcterms:created xsi:type="dcterms:W3CDTF">2022-05-16T14:23:56Z</dcterms:created>
  <dcterms:modified xsi:type="dcterms:W3CDTF">2023-10-16T11:53:00Z</dcterms:modified>
</cp:coreProperties>
</file>